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23\Desktop\для Науки\"/>
    </mc:Choice>
  </mc:AlternateContent>
  <bookViews>
    <workbookView xWindow="0" yWindow="0" windowWidth="28800" windowHeight="11715" tabRatio="753"/>
  </bookViews>
  <sheets>
    <sheet name="Реестр 14" sheetId="1" r:id="rId1"/>
  </sheets>
  <definedNames>
    <definedName name="Print_Titles" localSheetId="0">'Реестр 14'!$8:$8</definedName>
    <definedName name="_xlnm.Print_Titles" localSheetId="0">'Реестр 14'!$8:$8</definedName>
    <definedName name="_xlnm.Print_Area" localSheetId="0">'Реестр 14'!$A$1:$I$33</definedName>
  </definedNames>
  <calcPr calcId="152511"/>
</workbook>
</file>

<file path=xl/calcChain.xml><?xml version="1.0" encoding="utf-8"?>
<calcChain xmlns="http://schemas.openxmlformats.org/spreadsheetml/2006/main">
  <c r="G18" i="1" l="1"/>
  <c r="A18" i="1" l="1"/>
  <c r="G17" i="1" l="1"/>
  <c r="G16" i="1"/>
  <c r="G12" i="1" l="1"/>
  <c r="G15" i="1" l="1"/>
  <c r="G19" i="1" s="1"/>
  <c r="A10" i="1" l="1"/>
  <c r="A11" i="1" s="1"/>
  <c r="A12" i="1" s="1"/>
  <c r="G14" i="1" l="1"/>
  <c r="G13" i="1"/>
  <c r="A13" i="1" l="1"/>
  <c r="A14" i="1" s="1"/>
  <c r="A15" i="1" s="1"/>
  <c r="A16" i="1" s="1"/>
  <c r="A17" i="1" s="1"/>
  <c r="G11" i="1" l="1"/>
  <c r="G10" i="1"/>
  <c r="G9" i="1"/>
</calcChain>
</file>

<file path=xl/sharedStrings.xml><?xml version="1.0" encoding="utf-8"?>
<sst xmlns="http://schemas.openxmlformats.org/spreadsheetml/2006/main" count="63" uniqueCount="40">
  <si>
    <t>П.П</t>
  </si>
  <si>
    <t>Наименование товара</t>
  </si>
  <si>
    <t>Краткое описание/Техническая характеристика товара</t>
  </si>
  <si>
    <t>Цена за единицу с учетом НДС, тенге</t>
  </si>
  <si>
    <t>Итого сумма с НДС, тенге</t>
  </si>
  <si>
    <t xml:space="preserve">Количество </t>
  </si>
  <si>
    <t xml:space="preserve">Единица
измерения
</t>
  </si>
  <si>
    <t>Всего</t>
  </si>
  <si>
    <t>Срок поставки</t>
  </si>
  <si>
    <t>по Заявке заказчика в течение 20 календарных дней</t>
  </si>
  <si>
    <t>Перечень товаров закупаемых для выполнения научных исследований и научных работ</t>
  </si>
  <si>
    <t>Приложение 1</t>
  </si>
  <si>
    <t>Наименование проекта, Ф.И.О. руководителя проекта</t>
  </si>
  <si>
    <t>Руководитель Еркибаева Ж.У.
(Жас Галым) МНВО РК "Применение инновационных неинвазивных методов профилактики и лечения кариеса у детей с аутизмом"</t>
  </si>
  <si>
    <t>Руководитель Идрисова Ж.Р. МНВО-РК "Изучение генетических маркеров и факторов окружающей среды при факоматозах и нейрогенных опухолях"</t>
  </si>
  <si>
    <t>Услуга общий антиоксидантный статус</t>
  </si>
  <si>
    <t>услуга</t>
  </si>
  <si>
    <t>Услуга разработки дизайна и печати книги с 3Д</t>
  </si>
  <si>
    <t xml:space="preserve">Разработка оригинального макета книги с 3D-элементами, включая обложку и внутренние страницы, последующая профессиональная печать с применением технологии трёхмерного (3D) изображения. Включает художественное оформление, вёрстку, визуализацию объёмных элементов и печать. Разработка макета книги в соответствии с техническим заданием (формат, объём, тематика);
Использование 3D-графики для визуализации элементов, вызывающих эффект объёма;
Полноцветная печать, устойчивые чернила, плотная бумага не менее 200 г/м²;
Качественная 3D-печать: визуальный эффект объёма при обычном просмотре без специальных очков;
Обложка – твёрдый переплёт с ламинацией и 3D-оформлением;
Минимальный объём – 30 страниц;
Подтверждение макета заказчиком до печати;
Гарантия отсутствия брака и дефектов в готовой продукции.
</t>
  </si>
  <si>
    <t>Услуга диагностики начальной формы кариеса методом лазерной флюоресценции</t>
  </si>
  <si>
    <r>
      <t xml:space="preserve">Оказание лабораторной услуги по определению общего антиоксидантного статуса (ОАС) в биологическом материале с использованием валидированных методов. Исследование направлено на оценку способности организма нейтрализовать свободные радикалы. Количество (объем) 30 пациентов. Проведение анализа на общий антиоксидантный статус в сыворотке крови или плазме;
Использование валидированных биохимических методик;
Стандартизированные условия отбора и транспортировки биоматериала;
Предоставление результатов в количественном выражении с указанием референсных значений;
Оформление протокола исследования, подписанного ответственным специалистом;
</t>
    </r>
    <r>
      <rPr>
        <b/>
        <sz val="12"/>
        <rFont val="Times New Roman"/>
        <family val="1"/>
        <charset val="204"/>
      </rPr>
      <t>Проведение анализа квалифицированным персоналом в аккредитованной лаборатории. В составе ценового предложения потенциальный поставщик должен предоставить лицензию на медицинские услуги и свидетельсов об аккредитации лаборатории.</t>
    </r>
  </si>
  <si>
    <r>
      <t xml:space="preserve">Оказание услуги по выявлению начальных форм кариеса (кариеса в стадии пятна) с использованием метода лазерной флюоресценции на стоматологическом оборудовании. Метод позволяет определить скрытые очаги деминерализации эмали без повреждения тканей. Количество (объем) 30 пациентов. Использование неинвазивного метода лазерной флуоресценции для диагностики начального кариеса;
Применение сертифицированного оборудования, разрешённого к применению в стоматологии;
Безболезненность и безопасность процедуры для пациента;
Определение стадии деминерализации эмали без рентгеновского облучения;
Оформление протокола обследования с указанием локализации очагов;
Проведение процедуры квалифицированным медицинским персоналом.
</t>
    </r>
    <r>
      <rPr>
        <b/>
        <sz val="12"/>
        <color theme="1"/>
        <rFont val="Times New Roman"/>
        <family val="1"/>
        <charset val="204"/>
      </rPr>
      <t>В составе ценового предложения потенциальный поставщик должен предоставить лицензию на медицинские услуги (стоматология).</t>
    </r>
  </si>
  <si>
    <t>Услуга биохимический анализ слюны</t>
  </si>
  <si>
    <r>
      <t xml:space="preserve">Оказание лабораторной услуги по проведению биохимического анализа слюны с использованием валидированных методик. Исследование включает определение основных показателей, характеризующих метаболическое и воспалительное состояние полости рта и организма в целом. Количество (объем) 30 пациентов. Забор слюны с соблюдением стандартных процедур;
Определение биохимических показателей (например: уровень глюкозы, белка, мочевины, кальция, фосфатов, амилазы и др.);
Использование валидированных биохимических методов анализа;
Проведение исследований в аккредитованной лаборатории с соблюдением температурного режима хранения и транспортировки образцов;
Представление результатов с указанием референсных значений;
Подписание результатов ответственным медицинским специалистом.
</t>
    </r>
    <r>
      <rPr>
        <b/>
        <sz val="12"/>
        <color theme="1"/>
        <rFont val="Times New Roman"/>
        <family val="1"/>
        <charset val="204"/>
      </rPr>
      <t>В составе ценового предложения потенциальный поставщик должен предоставить лицензию на медицинские услуги и свидетельсов об аккредитации лаборатории.</t>
    </r>
  </si>
  <si>
    <t>Магнитно-Резонансная Томография головы\спинного мозга</t>
  </si>
  <si>
    <r>
      <t xml:space="preserve">Магнитно-резонансная томография головного и/или спинного мозга и мягких тканей у детей. Количество (объем) 20 пациентов. Магнитно-резонансная томография головного и/или спинного мозга и мягких тканей у детей в возрасте от 1,5 до 18 лет на аппарате мощностью 1,5 Тесла при максимальной массе пациента 125 кг под ингаляционным наркозом с детской маской и другими педиатрическими приборами.
С 1,5 лет  до 18 лет анестезию проводит врач-анестезиолог. Результаты с описанием исследования предоставляются на пленочном и электронном носителе в течение 7 дней со дня проведения исследования. 
Направление на исследование дает заказчик
</t>
    </r>
    <r>
      <rPr>
        <b/>
        <sz val="12"/>
        <rFont val="Times New Roman"/>
        <family val="1"/>
        <charset val="204"/>
      </rPr>
      <t>В составе ценового предложения потенциальный поставщик должен предоставить лицензию на медицинские услуги (МРТ).</t>
    </r>
  </si>
  <si>
    <t>Экологическое обследование</t>
  </si>
  <si>
    <t>Экологическое обследование почвы. Исследование экологического статуса почвы регионов проживания пациентов с нейрогенными опухолями включая нейрофиброматоз. Количество (объем)16 образцов в дупликатах (32 образца). Исследование образцов почвы на ионы Кадмий, Свинец, Хром, Кобальт, Хлориды, Сульфаты, Фостфаты методом атомно-эмиссионной спектрометрии</t>
  </si>
  <si>
    <t>Секвенирование (Факоматозы и наследственый рак)</t>
  </si>
  <si>
    <t>Генетическое исследование на панель «Факоматозы и наследственный рак». NGS-секвенирование генов панели «Факоматозы и наследственный рак». Количество (объем) 25 пациентов. Панель "Факоматозы и наследственный рак" должна осуществлять  комплексный анализ ме менее 155 генов, ассоциированных с факоматозами и наследственными опухолевыми синдромами.;  должны выявляться следующие генетические изменения в искомых генах: SNV и MNV в экзонах клинически значимых генов; Малые вставки и делеции (до 50 п.н.); CNV (делеции и дупликации среднего и крупного размера). Список основных искомых генов должен включать гены: ABL1, AKT1, ALK, APC, AR, ARID1A, ASXL1, ATM, ATR, AXIN2, BAP1, BARD1, BLM, BMPR1A, BRAF, BRCA1, BRCA2, BRIP1, BTNL2, CD82, CDC73, CDH1, CDK4, CDKN1B, CDKN2A, CEBPA, CHEK2, CTNNB1, CYLD, DDB2, DDR2, DICER1, EGFR, ELAC2, EPCAM, ERBB2, ERCC1, ERCC2, ERCC3, ERCC4, ERCC5, EXT1, EXT2, EZH2, FANCA, FANCB, FANCC, FANCD2, FANCE, FANCF, FANCG, FANCI, FANCL, FGFR1, FGFR2, FGFR3, FGFR4, FH, FLCN, GATA2, GDNF, GNA11, GNAQ, GNAS, HNF1A, HNF1B, HRAS, IDH1, IDH2, JAK2, JAK3, KDM6A, KDR, KIF1B, KIT, KMT2A, KMT2D, KRAS, LIG4, LZTR1, MAP2K1, MAX, MC1R, MEN1, MET, MITF, MLH1, MRE11A, MSH2, MSH3, MSH6, MSR1, MTOR, MUTYH, MXI1, NBN, NF1, NF2, NOTCH1, NRAS, NSD1, PALB2, PALLD, PAX5, PDGFRA, PDGFRB, PHOX2B, PIK3CA, PIK3R1, PMS2, POLD1, POLE, POLH, POT1, PRKAR1A, PRSS1, PTCH1, PTEN, PTPN11, RAD50, RAD51C, RAD51D, RB1, RECQL4, RET, RNASEL, RUNX1, SBDS, SDHA, SDHAF2, SDHB, SDHC, SDHD, SLX4, SMAD4, SMARCA4, SMARCB1, SMARCE1, SMO, SPINK1, SPRED1, STK11, SUFU, TMEM127, TP53, TSC1, TSC2, TSHR, VHL, WRN, WT1, XPA, XPC, XRCC3, ZFHX3.</t>
  </si>
  <si>
    <t>Издание учебного пособия типографским способом</t>
  </si>
  <si>
    <t xml:space="preserve">Издание типографским способом учебного пособия «Ядерная медицина: 68Ga-FAPI ПЭТ/КТ». Формат листа: А5. Плотность бумаги: 80-90 гр./м2. Тип бумаги: цветная. Твердый цветной переплет. Клеевое швейное скрепление. 
Результатом издания типографическим способом учебного пособия «Ядерная медицина: 68Ga-FAPI ПЭТ/КТ» в объеме от 100 до 150 страниц, является готовая полиграфическая печатная продукция, в объеме 10 штук.
</t>
  </si>
  <si>
    <t>Руководитель проекта Жолдыбай Ж.Ж. -МНВО-РК</t>
  </si>
  <si>
    <t>Издание методической рекомендации типографским способом</t>
  </si>
  <si>
    <t xml:space="preserve">Издание типографским способом методических рекомендаций «68Ga-FAPI ПЭТ/КТ в диагностике злокачественных новообразований». Форматлиста: А5. Плотность бумаги: 80-90 гр./м2. Тип бумаги: цветная. Твердая цветная обложка. Скрепление: скобы. Результатом издания типографическим способом методических рекомендаций «68Ga-FAPI методических рекомендаций «68Ga-FAPI ПЭТ/КТ в диагностике злокачественных новообразований» в объеме 37 страниц, является готовая полиграфическая печатная продукция, в объеме 50 штук.
</t>
  </si>
  <si>
    <t>Проведение анализов</t>
  </si>
  <si>
    <t>75 календарных дней с момента подписания договора</t>
  </si>
  <si>
    <t>Руководитель проекта Фахрадиев И.Р Проект "Эпигенетика и профилактика неинфекционных заболеваний в Казахстане: персонализированный подход и прогнозирование биовозраста"</t>
  </si>
  <si>
    <t xml:space="preserve">Услуги по проведению лабораторных анализов: Холестерол общий (холестерин, Cholesterol total), Холестерол-ЛПНП (Холестерин липопротеинов низкой плотности, ЛПНП, Cholesterol LDL), Холестерол-ЛПВП (Холестерин липопротеинов высокой плотности, HDL Cholesterol), Триглицериды (Triglycerides), Креатинин (в крови) (Creatinine), Гликированный гемоглобин (HbA1С, Glycated Hemoglobin), Калий (К+, Potassium), Натрий (Na+, Sodium), Хлор (Сl-, Chloride), Тестостерон (Testosterone) (только для мужчин), Эстрадиол (E2, Estradiol)(только для женщин). Общее количество участников: 6 720 человек, из них в разбивке по регионам:
1) Абай 208 человек; 2) Акмолинская 281 человек; 3) Актюбинская 313 человек; 4) Алматинская 503 человек; 5) Атырауская 224 человек; 6) Западно-Казахстанская 240 человек; 7) Жамбылская 387 человек; 8) Жетісу 228 человек; 9) Карагандинская 405 человек; 10) Костанайская 307 человек; 11) Кызылординская 264 человек; 12) Мангистауская 241 человек; 13) Павлодарская 273 человек; 14) Северо-Казахстанская 197 человек; 15) Туркестанская 636 человек; 16) Ұлытау 74 человек; 17) Восточно-Казахстанская 262 человек; 18) г. Астана 503 человек; 19) г. Алматы 794 человек; 20) г. Шымкент 380 человек. *Виды лабораторных анализов: Кол-во: Холестерол общий (холестерин, Cholesterol total) 6720
Холестерол-ЛПНП (Холестерин липопротеинов низкой плотности, ЛПНП, Cholesterol LDL) 6720
Холестерол-ЛПВП (Холестерин липопротеинов высокой плотности, HDL Cholesterol) 6720
Триглицериды (Triglycerides) 6720
Креатинин (в крови) (Creatinine) 6720
Гликированный гемоглобин (HbA1С, Glycated Hemoglobin) 6720
Калий (К+, Potassium), Натрий (Na+, Sodium), Хлор (Сl-, Chloride) в сыворотке крови 6720
Тестостерон (Testosterone) (только для мужчин) 3273
Эстрадиол (E2, Estradiol)(только для женщин) 3447
1. Оказание услуг по логистики образцов крови из регионов РК в г.Алматы лабораторию ЦКП КазНМУ им.С.Д. Асфендиярова (авиаперевозка в термоконтейнере).  Логистика 6720образцов (4 мл пробирки) крови (30 отправок) В кол-ве: 1) Абай 208 человек; 2) Акмолинская 281 человек; 3) Актюбинская 313 человек; 4) Алматинская 503 человек; 5) Атырауская 224 человек; 6) Западно-Казахстанская 240 человек; 7) Жамбылская 387 человек; 8) Жетісу 228 человек; 9) Карагандинская 405 человек; 10) Костанайская 307 человек; 11) Кызылординская 264 человек; 12) Мангистауская 241 человек; 13) Павлодарская 273 человек; 14) Северо-Казахстанская 197 человек;15) Туркестанская 636 человек; 16) Ұлытау 74 человек; 17) Восточно-Казахстанская 262 человек; 18) г. Астана 503 человек; 19) г. Алматы 794 человек; 20) г. Шымкент 380 человек
Исполнитель обязуется:
-     предоставить доступ к результатам анализов и интегрировать базу данных с приложением КазНМУ.
-     обеспечить соответствие лаборатории требованиям, предусмотренным действующим законодательством, в том числе, но не ограничиваясь санитарно-эпидемиологическим требованиям, предъявляемым к лабораториям, использующим потенциально опасные химические и биологические вещества
</t>
  </si>
  <si>
    <t>к объявлению 3 от 04.06.2025г.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</si>
</sst>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\ _₽_-;\-* #,##0\ _₽_-;_-* &quot;-&quot;??\ _₽_-;_-@_-"/>
    <numFmt numFmtId="166" formatCode="#,##0.00_ ;\-#,##0.00\ 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73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1" applyFont="1" applyFill="1" applyAlignment="1">
      <alignment horizontal="left" vertical="center"/>
    </xf>
    <xf numFmtId="165" fontId="3" fillId="2" borderId="0" xfId="3" applyNumberFormat="1" applyFont="1" applyFill="1" applyAlignment="1">
      <alignment horizontal="left" vertical="center"/>
    </xf>
    <xf numFmtId="0" fontId="2" fillId="2" borderId="0" xfId="0" applyFont="1" applyFill="1"/>
    <xf numFmtId="165" fontId="2" fillId="2" borderId="0" xfId="3" applyNumberFormat="1" applyFont="1" applyFill="1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5" fontId="2" fillId="2" borderId="0" xfId="3" applyNumberFormat="1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quotePrefix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3" fillId="3" borderId="1" xfId="0" applyFont="1" applyFill="1" applyBorder="1"/>
    <xf numFmtId="165" fontId="3" fillId="3" borderId="1" xfId="3" applyNumberFormat="1" applyFont="1" applyFill="1" applyBorder="1"/>
    <xf numFmtId="0" fontId="2" fillId="0" borderId="0" xfId="0" applyFont="1"/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center"/>
    </xf>
    <xf numFmtId="43" fontId="3" fillId="3" borderId="1" xfId="0" applyNumberFormat="1" applyFont="1" applyFill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vertical="top"/>
    </xf>
    <xf numFmtId="0" fontId="3" fillId="2" borderId="0" xfId="1" quotePrefix="1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3" fillId="3" borderId="1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4" fontId="6" fillId="2" borderId="1" xfId="3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4" fontId="4" fillId="3" borderId="1" xfId="0" quotePrefix="1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165" fontId="4" fillId="3" borderId="1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quotePrefix="1" applyFont="1" applyFill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66" fontId="6" fillId="0" borderId="1" xfId="3" applyNumberFormat="1" applyFont="1" applyFill="1" applyBorder="1" applyAlignment="1">
      <alignment horizontal="right" vertical="center"/>
    </xf>
    <xf numFmtId="4" fontId="6" fillId="0" borderId="1" xfId="3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43" fontId="6" fillId="0" borderId="1" xfId="3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3" applyFont="1" applyFill="1" applyBorder="1" applyAlignment="1">
      <alignment horizontal="right" vertical="center"/>
    </xf>
    <xf numFmtId="4" fontId="2" fillId="0" borderId="1" xfId="3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</cellXfs>
  <cellStyles count="8">
    <cellStyle name="Обычный" xfId="0" builtinId="0"/>
    <cellStyle name="Обычный 11 4" xfId="7"/>
    <cellStyle name="Обычный 15 2" xfId="1"/>
    <cellStyle name="Обычный 15 2 2" xfId="6"/>
    <cellStyle name="Обычный 2" xfId="4"/>
    <cellStyle name="Обычный 3 2" xfId="2"/>
    <cellStyle name="Финансовый" xfId="3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tabSelected="1" view="pageBreakPreview" zoomScale="55" zoomScaleNormal="90" zoomScaleSheetLayoutView="55" workbookViewId="0">
      <pane ySplit="8" topLeftCell="A9" activePane="bottomLeft" state="frozen"/>
      <selection pane="bottomLeft" activeCell="C11" sqref="C11"/>
    </sheetView>
  </sheetViews>
  <sheetFormatPr defaultColWidth="8.85546875" defaultRowHeight="15.75" x14ac:dyDescent="0.25"/>
  <cols>
    <col min="1" max="1" width="10.140625" style="21" customWidth="1"/>
    <col min="2" max="2" width="27.140625" style="45" customWidth="1"/>
    <col min="3" max="3" width="200.85546875" style="32" customWidth="1"/>
    <col min="4" max="4" width="12.85546875" style="6" bestFit="1" customWidth="1"/>
    <col min="5" max="5" width="11.42578125" style="6" customWidth="1"/>
    <col min="6" max="6" width="23.85546875" style="7" bestFit="1" customWidth="1"/>
    <col min="7" max="7" width="23" style="6" bestFit="1" customWidth="1"/>
    <col min="8" max="8" width="39.28515625" style="20" customWidth="1"/>
    <col min="9" max="9" width="75.42578125" style="54" customWidth="1"/>
    <col min="10" max="11" width="8.85546875" style="20"/>
    <col min="12" max="21" width="8.85546875" style="6"/>
    <col min="22" max="22" width="15.7109375" style="6" customWidth="1"/>
    <col min="23" max="23" width="14.85546875" style="6" bestFit="1" customWidth="1"/>
    <col min="24" max="16384" width="8.85546875" style="6"/>
  </cols>
  <sheetData>
    <row r="1" spans="1:11" ht="22.9" customHeight="1" x14ac:dyDescent="0.25">
      <c r="F1" s="7" t="s">
        <v>11</v>
      </c>
    </row>
    <row r="2" spans="1:11" x14ac:dyDescent="0.25">
      <c r="D2" s="8"/>
      <c r="F2" s="7" t="s">
        <v>39</v>
      </c>
    </row>
    <row r="3" spans="1:11" ht="22.9" customHeight="1" x14ac:dyDescent="0.25"/>
    <row r="4" spans="1:11" ht="22.9" customHeight="1" x14ac:dyDescent="0.25">
      <c r="D4" s="9"/>
    </row>
    <row r="5" spans="1:11" x14ac:dyDescent="0.25">
      <c r="D5" s="9"/>
      <c r="E5" s="10"/>
      <c r="F5" s="11"/>
    </row>
    <row r="6" spans="1:11" ht="21.75" customHeight="1" x14ac:dyDescent="0.25">
      <c r="C6" s="33" t="s">
        <v>10</v>
      </c>
      <c r="D6" s="9"/>
      <c r="E6" s="9"/>
      <c r="F6" s="11"/>
    </row>
    <row r="7" spans="1:11" s="2" customFormat="1" ht="18.75" customHeight="1" x14ac:dyDescent="0.25">
      <c r="A7" s="22"/>
      <c r="B7" s="46"/>
      <c r="C7" s="34"/>
      <c r="D7" s="4"/>
      <c r="E7" s="4"/>
      <c r="F7" s="5"/>
      <c r="I7" s="55"/>
    </row>
    <row r="8" spans="1:11" s="3" customFormat="1" ht="68.25" customHeight="1" x14ac:dyDescent="0.25">
      <c r="A8" s="39" t="s">
        <v>0</v>
      </c>
      <c r="B8" s="12" t="s">
        <v>1</v>
      </c>
      <c r="C8" s="12" t="s">
        <v>2</v>
      </c>
      <c r="D8" s="40" t="s">
        <v>6</v>
      </c>
      <c r="E8" s="41" t="s">
        <v>5</v>
      </c>
      <c r="F8" s="42" t="s">
        <v>3</v>
      </c>
      <c r="G8" s="41" t="s">
        <v>4</v>
      </c>
      <c r="H8" s="39" t="s">
        <v>8</v>
      </c>
      <c r="I8" s="52" t="s">
        <v>12</v>
      </c>
      <c r="J8" s="43"/>
      <c r="K8" s="43"/>
    </row>
    <row r="9" spans="1:11" ht="118.5" customHeight="1" x14ac:dyDescent="0.25">
      <c r="A9" s="17">
        <v>1</v>
      </c>
      <c r="B9" s="13" t="s">
        <v>24</v>
      </c>
      <c r="C9" s="14" t="s">
        <v>25</v>
      </c>
      <c r="D9" s="15" t="s">
        <v>16</v>
      </c>
      <c r="E9" s="49">
        <v>1</v>
      </c>
      <c r="F9" s="50">
        <v>950000</v>
      </c>
      <c r="G9" s="51">
        <f>E9*F9</f>
        <v>950000</v>
      </c>
      <c r="H9" s="44" t="s">
        <v>9</v>
      </c>
      <c r="I9" s="53" t="s">
        <v>14</v>
      </c>
    </row>
    <row r="10" spans="1:11" ht="55.5" customHeight="1" x14ac:dyDescent="0.25">
      <c r="A10" s="17">
        <f>A9+1</f>
        <v>2</v>
      </c>
      <c r="B10" s="13" t="s">
        <v>26</v>
      </c>
      <c r="C10" s="14" t="s">
        <v>27</v>
      </c>
      <c r="D10" s="16" t="s">
        <v>16</v>
      </c>
      <c r="E10" s="16">
        <v>1</v>
      </c>
      <c r="F10" s="38">
        <v>1500000</v>
      </c>
      <c r="G10" s="38">
        <f>E10*F10</f>
        <v>1500000</v>
      </c>
      <c r="H10" s="44" t="s">
        <v>9</v>
      </c>
      <c r="I10" s="53" t="s">
        <v>14</v>
      </c>
    </row>
    <row r="11" spans="1:11" ht="174.75" customHeight="1" x14ac:dyDescent="0.25">
      <c r="A11" s="17">
        <f t="shared" ref="A11:A16" si="0">A10+1</f>
        <v>3</v>
      </c>
      <c r="B11" s="13" t="s">
        <v>28</v>
      </c>
      <c r="C11" s="14" t="s">
        <v>29</v>
      </c>
      <c r="D11" s="15" t="s">
        <v>16</v>
      </c>
      <c r="E11" s="15">
        <v>1</v>
      </c>
      <c r="F11" s="38">
        <v>6000000</v>
      </c>
      <c r="G11" s="38">
        <f t="shared" ref="G11" si="1">E11*F11</f>
        <v>6000000</v>
      </c>
      <c r="H11" s="44" t="s">
        <v>9</v>
      </c>
      <c r="I11" s="53" t="s">
        <v>14</v>
      </c>
    </row>
    <row r="12" spans="1:11" s="63" customFormat="1" ht="156.75" customHeight="1" x14ac:dyDescent="0.25">
      <c r="A12" s="57">
        <f>A11+1</f>
        <v>4</v>
      </c>
      <c r="B12" s="58" t="s">
        <v>15</v>
      </c>
      <c r="C12" s="59" t="s">
        <v>20</v>
      </c>
      <c r="D12" s="49" t="s">
        <v>16</v>
      </c>
      <c r="E12" s="49">
        <v>1</v>
      </c>
      <c r="F12" s="60">
        <v>325500</v>
      </c>
      <c r="G12" s="51">
        <f>E12*F12</f>
        <v>325500</v>
      </c>
      <c r="H12" s="61" t="s">
        <v>9</v>
      </c>
      <c r="I12" s="62" t="s">
        <v>13</v>
      </c>
    </row>
    <row r="13" spans="1:11" s="63" customFormat="1" ht="173.25" customHeight="1" x14ac:dyDescent="0.25">
      <c r="A13" s="57">
        <f t="shared" si="0"/>
        <v>5</v>
      </c>
      <c r="B13" s="58" t="s">
        <v>17</v>
      </c>
      <c r="C13" s="64" t="s">
        <v>18</v>
      </c>
      <c r="D13" s="57" t="s">
        <v>16</v>
      </c>
      <c r="E13" s="65">
        <v>1</v>
      </c>
      <c r="F13" s="66">
        <v>850000</v>
      </c>
      <c r="G13" s="67">
        <f>E13*F13</f>
        <v>850000</v>
      </c>
      <c r="H13" s="61" t="s">
        <v>9</v>
      </c>
      <c r="I13" s="62" t="s">
        <v>13</v>
      </c>
    </row>
    <row r="14" spans="1:11" s="63" customFormat="1" ht="156" customHeight="1" x14ac:dyDescent="0.25">
      <c r="A14" s="57">
        <f t="shared" si="0"/>
        <v>6</v>
      </c>
      <c r="B14" s="58" t="s">
        <v>19</v>
      </c>
      <c r="C14" s="64" t="s">
        <v>21</v>
      </c>
      <c r="D14" s="57" t="s">
        <v>16</v>
      </c>
      <c r="E14" s="65">
        <v>1</v>
      </c>
      <c r="F14" s="66">
        <v>99000</v>
      </c>
      <c r="G14" s="67">
        <f t="shared" ref="G14" si="2">E14*F14</f>
        <v>99000</v>
      </c>
      <c r="H14" s="61" t="s">
        <v>9</v>
      </c>
      <c r="I14" s="62" t="s">
        <v>13</v>
      </c>
    </row>
    <row r="15" spans="1:11" s="63" customFormat="1" ht="156" customHeight="1" x14ac:dyDescent="0.25">
      <c r="A15" s="57">
        <f t="shared" si="0"/>
        <v>7</v>
      </c>
      <c r="B15" s="58" t="s">
        <v>22</v>
      </c>
      <c r="C15" s="64" t="s">
        <v>23</v>
      </c>
      <c r="D15" s="57" t="s">
        <v>16</v>
      </c>
      <c r="E15" s="57">
        <v>1</v>
      </c>
      <c r="F15" s="66">
        <v>266700</v>
      </c>
      <c r="G15" s="69">
        <f>E15*F15</f>
        <v>266700</v>
      </c>
      <c r="H15" s="61" t="s">
        <v>9</v>
      </c>
      <c r="I15" s="62" t="s">
        <v>13</v>
      </c>
    </row>
    <row r="16" spans="1:11" s="63" customFormat="1" ht="71.25" customHeight="1" x14ac:dyDescent="0.25">
      <c r="A16" s="57">
        <f t="shared" si="0"/>
        <v>8</v>
      </c>
      <c r="B16" s="58" t="s">
        <v>30</v>
      </c>
      <c r="C16" s="64" t="s">
        <v>31</v>
      </c>
      <c r="D16" s="57" t="s">
        <v>16</v>
      </c>
      <c r="E16" s="57">
        <v>1</v>
      </c>
      <c r="F16" s="66">
        <v>300000</v>
      </c>
      <c r="G16" s="69">
        <f>E16*F16</f>
        <v>300000</v>
      </c>
      <c r="H16" s="61" t="s">
        <v>9</v>
      </c>
      <c r="I16" s="62" t="s">
        <v>32</v>
      </c>
    </row>
    <row r="17" spans="1:11" s="63" customFormat="1" ht="60.75" customHeight="1" x14ac:dyDescent="0.25">
      <c r="A17" s="57">
        <f>A16+1</f>
        <v>9</v>
      </c>
      <c r="B17" s="64" t="s">
        <v>33</v>
      </c>
      <c r="C17" s="64" t="s">
        <v>34</v>
      </c>
      <c r="D17" s="57" t="s">
        <v>16</v>
      </c>
      <c r="E17" s="57">
        <v>1</v>
      </c>
      <c r="F17" s="66">
        <v>300000</v>
      </c>
      <c r="G17" s="69">
        <f>E17*F17</f>
        <v>300000</v>
      </c>
      <c r="H17" s="70" t="s">
        <v>9</v>
      </c>
      <c r="I17" s="62" t="s">
        <v>32</v>
      </c>
    </row>
    <row r="18" spans="1:11" s="63" customFormat="1" ht="409.5" customHeight="1" x14ac:dyDescent="0.25">
      <c r="A18" s="57">
        <f>A17+1</f>
        <v>10</v>
      </c>
      <c r="B18" s="68" t="s">
        <v>35</v>
      </c>
      <c r="C18" s="64" t="s">
        <v>38</v>
      </c>
      <c r="D18" s="57" t="s">
        <v>16</v>
      </c>
      <c r="E18" s="57">
        <v>1</v>
      </c>
      <c r="F18" s="71">
        <v>79198830</v>
      </c>
      <c r="G18" s="71">
        <f>E18*F18</f>
        <v>79198830</v>
      </c>
      <c r="H18" s="72" t="s">
        <v>36</v>
      </c>
      <c r="I18" s="62" t="s">
        <v>37</v>
      </c>
    </row>
    <row r="19" spans="1:11" s="2" customFormat="1" ht="36.75" customHeight="1" x14ac:dyDescent="0.25">
      <c r="A19" s="23"/>
      <c r="B19" s="47" t="s">
        <v>7</v>
      </c>
      <c r="C19" s="35"/>
      <c r="D19" s="18"/>
      <c r="E19" s="18"/>
      <c r="F19" s="19"/>
      <c r="G19" s="24">
        <f>SUM(G9:G15)</f>
        <v>9991200</v>
      </c>
      <c r="H19" s="18"/>
      <c r="I19" s="39"/>
      <c r="J19" s="1"/>
      <c r="K19" s="1"/>
    </row>
    <row r="20" spans="1:11" ht="10.5" customHeight="1" x14ac:dyDescent="0.25"/>
    <row r="21" spans="1:11" s="25" customFormat="1" x14ac:dyDescent="0.25">
      <c r="B21" s="48"/>
      <c r="C21" s="36"/>
      <c r="D21" s="26"/>
      <c r="E21" s="26"/>
      <c r="F21" s="27"/>
      <c r="G21" s="28"/>
      <c r="I21" s="56"/>
    </row>
    <row r="22" spans="1:11" s="25" customFormat="1" x14ac:dyDescent="0.25">
      <c r="B22" s="48"/>
      <c r="C22" s="36"/>
      <c r="E22" s="27"/>
      <c r="F22" s="27"/>
      <c r="G22" s="27"/>
      <c r="I22" s="56"/>
    </row>
    <row r="23" spans="1:11" s="29" customFormat="1" x14ac:dyDescent="0.25">
      <c r="B23" s="48"/>
      <c r="C23" s="37"/>
      <c r="E23" s="31"/>
      <c r="F23" s="30"/>
      <c r="G23" s="30"/>
      <c r="I23" s="28"/>
    </row>
    <row r="24" spans="1:11" s="25" customFormat="1" x14ac:dyDescent="0.25">
      <c r="B24" s="48"/>
      <c r="C24" s="36"/>
      <c r="E24" s="27"/>
      <c r="F24" s="27"/>
      <c r="G24" s="27"/>
      <c r="I24" s="56"/>
    </row>
    <row r="25" spans="1:11" s="25" customFormat="1" hidden="1" x14ac:dyDescent="0.25">
      <c r="B25" s="48"/>
      <c r="C25" s="36"/>
      <c r="D25" s="26"/>
      <c r="E25" s="26"/>
      <c r="F25" s="27"/>
      <c r="G25" s="28"/>
      <c r="I25" s="56"/>
    </row>
    <row r="27" spans="1:11" s="25" customFormat="1" x14ac:dyDescent="0.25">
      <c r="B27" s="48"/>
      <c r="C27" s="36"/>
      <c r="E27" s="26"/>
      <c r="F27" s="27"/>
      <c r="G27" s="27"/>
      <c r="I27" s="56"/>
    </row>
    <row r="28" spans="1:11" s="25" customFormat="1" x14ac:dyDescent="0.25">
      <c r="B28" s="48"/>
      <c r="C28" s="36"/>
      <c r="E28" s="27"/>
      <c r="F28" s="27"/>
      <c r="G28" s="27"/>
      <c r="I28" s="56"/>
    </row>
    <row r="29" spans="1:11" s="25" customFormat="1" x14ac:dyDescent="0.25">
      <c r="B29" s="48"/>
      <c r="C29" s="36"/>
      <c r="E29" s="26"/>
      <c r="F29" s="27"/>
      <c r="G29" s="27"/>
      <c r="I29" s="56"/>
    </row>
  </sheetData>
  <printOptions horizontalCentered="1"/>
  <pageMargins left="0.19685039370078741" right="0.19685039370078741" top="0.15748031496062992" bottom="0" header="0.11811023622047245" footer="0.11811023622047245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Реестр 14</vt:lpstr>
      <vt:lpstr>'Реестр 14'!Print_Titles</vt:lpstr>
      <vt:lpstr>'Реестр 14'!Заголовки_для_печати</vt:lpstr>
      <vt:lpstr>'Реестр 14'!Область_печати</vt:lpstr>
    </vt:vector>
  </TitlesOfParts>
  <Company>KazNMU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User123</cp:lastModifiedBy>
  <cp:revision>1</cp:revision>
  <cp:lastPrinted>2025-04-03T12:05:42Z</cp:lastPrinted>
  <dcterms:created xsi:type="dcterms:W3CDTF">2019-02-01T08:37:30Z</dcterms:created>
  <dcterms:modified xsi:type="dcterms:W3CDTF">2025-06-04T05:05:25Z</dcterms:modified>
</cp:coreProperties>
</file>