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23\Desktop\"/>
    </mc:Choice>
  </mc:AlternateContent>
  <bookViews>
    <workbookView xWindow="-28920" yWindow="-1590" windowWidth="29040" windowHeight="15840"/>
  </bookViews>
  <sheets>
    <sheet name="Лист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3" i="1"/>
  <c r="G20" i="1" l="1"/>
  <c r="G19" i="1"/>
  <c r="G18" i="1"/>
  <c r="G11" i="1" l="1"/>
  <c r="G12" i="1" s="1"/>
  <c r="G10" i="1"/>
  <c r="G9" i="1"/>
  <c r="G8" i="1"/>
  <c r="G21" i="1"/>
  <c r="G22" i="1" l="1"/>
  <c r="G17" i="1"/>
  <c r="G16" i="1"/>
  <c r="G14" i="1" l="1"/>
</calcChain>
</file>

<file path=xl/sharedStrings.xml><?xml version="1.0" encoding="utf-8"?>
<sst xmlns="http://schemas.openxmlformats.org/spreadsheetml/2006/main" count="74" uniqueCount="50">
  <si>
    <t>Единица
 измерения</t>
  </si>
  <si>
    <t>Количество</t>
  </si>
  <si>
    <t>Цена за единицу с учетом НДС, тенге</t>
  </si>
  <si>
    <t>Итого сумма с НДС, тенге</t>
  </si>
  <si>
    <t>упаковка</t>
  </si>
  <si>
    <t>набор</t>
  </si>
  <si>
    <t>Гель для рем.терапии</t>
  </si>
  <si>
    <t>Реминерализующий гель, предназначенный для профилактики кариеса. Содержит Глицерофосфат кальция (источник ионов кальция и неорганического фосфата) + хлорид магния (кофермент щелочной фосфатазы) активно реминерализуют эмаль.
 Ксилит 10% повышает реминерализующий потенциал комплекса, а так же подавляет активность бактерий, вызывающих кариес.
 Полимерная композиция образует прозрачную пленку на поверхности зуба, обеспечивая продолжительное, постепенное проникновение ионов в ткани зуба.
 Гель не содержит фтора, безопасен при проглатывании и не имеет возрастных ограничений.</t>
  </si>
  <si>
    <t>Ложки мягкие для рем.терапии</t>
  </si>
  <si>
    <t>Удобные одноразовые аппликационные двухсторонние капы (ложки) предназначены для использования с профилактическими средствами: гелями, пенами и зубными пастами для взрослых и детей старше 6 лет. Капа стоматологическая для зубов используются как в домашних условиях, так и на приеме стоматолога. Двухсторонние каппы (ложки).</t>
  </si>
  <si>
    <t>3D Очки виртуальная реальность</t>
  </si>
  <si>
    <t>это устройство, воспроизводящее изображения в трехмерном формате. Конструктивно они состоят из корпуса, линз и ремня. Таки очки надевают на голову и подключают к девайсу (либо просто включают, если речь идет об автономной модели). Разные модели очков VR предназначаются для работы с компьютером, телевизором, смартфоном, игровой приставкой.</t>
  </si>
  <si>
    <t>услуга</t>
  </si>
  <si>
    <t>Итого</t>
  </si>
  <si>
    <t>Промышленный водный 
 дистиллятор для 
 производства эфирного 
 масла и гидролата</t>
  </si>
  <si>
    <t>Срок поставки</t>
  </si>
  <si>
    <t>по Заявке заказчика в течение 20 календарных дней</t>
  </si>
  <si>
    <t>Наименование проекта, Ф.И.О. руководителя проекта</t>
  </si>
  <si>
    <t>Руководитель проекта Жапаркулова К.А -МНВО РК  по проекту: №AP23487559 "Разработка производства полного цикла растительных субстанций на основе лекарственных растений Южно-Казахстанского региона"</t>
  </si>
  <si>
    <t>П/П</t>
  </si>
  <si>
    <t>штука</t>
  </si>
  <si>
    <t>Краткое описание/Техническая характеристика товара, услуги, работы</t>
  </si>
  <si>
    <t>Наименование товара, услуги, работы</t>
  </si>
  <si>
    <t>Промышленный водный дистиллятор для производства эфирного масла и гидролата. Комплектация: Дистиллятор; Конденсатор; Водомасляный сепаратор (отделитель) ; Вместимость сборника — при подаче 10 кг материала можно собрать 23 кг гидрозоля. Соединительные трубы и системы клапанов: охлаждающую воду можно напрямую подключить к конденсатору.; Рабочий объём (л) дистиллятора: 55 л; Площадь теплообмена охладителя: 1,8 м²; Мощность (кВт): 3,2; Режим нагрева: электрический нагреватель; Рабочая температура ≤ 100 ; Рабочая среда — вода, Рабочее давление — обычное давление,; Конденсирующая среда — охлаждается водой или другими неагрессивными жидкими хладагентами. Размер упаковки (мм) — 500 x 500 x 620 мм; Вес (кг) — 18</t>
  </si>
  <si>
    <t>Услуга общий антиоксидантный статус</t>
  </si>
  <si>
    <t>Услуга разработки дизайна и печати книги с 3Д</t>
  </si>
  <si>
    <t xml:space="preserve">Разработка оригинального макета книги с 3D-элементами, включая обложку и внутренние страницы, последующая профессиональная печать с применением технологии трёхмерного (3D) изображения. Включает художественное оформление, вёрстку, визуализацию объёмных элементов и печать. Разработка макета книги в соответствии с техническим заданием (формат, объём, тематика);
Использование 3D-графики для визуализации элементов, вызывающих эффект объёма;
Полноцветная печать, устойчивые чернила, плотная бумага не менее 200 г/м²;
Качественная 3D-печать: визуальный эффект объёма при обычном просмотре без специальных очков;
Обложка – твёрдый переплёт с ламинацией и 3D-оформлением;
Минимальный объём – 30 страниц;
Подтверждение макета заказчиком до печати;
Гарантия отсутствия брака и дефектов в готовой продукции.
</t>
  </si>
  <si>
    <t>Услуга диагностики начальной формы кариеса методом лазерной флюоресценции</t>
  </si>
  <si>
    <t>Услуга биохимический анализ слюны</t>
  </si>
  <si>
    <t>Издание учебного пособия типографским способом</t>
  </si>
  <si>
    <t xml:space="preserve">Издание типографским способом учебного пособия «Ядерная медицина: 68Ga-FAPI ПЭТ/КТ». Формат листа: А5. Плотность бумаги: 80-90 гр./м2. Тип бумаги: цветная. Твердый цветной переплет. Клеевое швейное скрепление. 
Результатом издания типографическим способом учебного пособия «Ядерная медицина: 68Ga-FAPI ПЭТ/КТ» в объеме от 100 до 150 страниц, является готовая полиграфическая печатная продукция, в объеме 10 штук.
</t>
  </si>
  <si>
    <t>Руководитель проекта Жолдыбай Ж.Ж. -МНВО-РК</t>
  </si>
  <si>
    <t>Издание методической рекомендации типографским способом</t>
  </si>
  <si>
    <t xml:space="preserve">Издание типографским способом методических рекомендаций «68Ga-FAPI ПЭТ/КТ в диагностике злокачественных новообразований». Форматлиста: А5. Плотность бумаги: 80-90 гр./м2. Тип бумаги: цветная. Твердая цветная обложка. Скрепление: скобы. Результатом издания типографическим способом методических рекомендаций «68Ga-FAPI методических рекомендаций «68Ga-FAPI ПЭТ/КТ в диагностике злокачественных новообразований» в объеме 37 страниц, является готовая полиграфическая печатная продукция, в объеме 50 штук.
</t>
  </si>
  <si>
    <t>Руководитель  Фахрадиев И.Р. По проекту ПЦФ МЗ РК «Эпигенетика и профилактика неинфекционных заболеваний в Казахстане: персонализированный подход и прогнозирование биовозраста»</t>
  </si>
  <si>
    <t>Руководитель Еркибаева Ж.У. (Жас Галым) МНВО РК "Применение инновационных неинвазивных методов профилактики и лечения кариеса у детей с аутизмом"</t>
  </si>
  <si>
    <t>в течение 60 календарных дней со дня заключения договора</t>
  </si>
  <si>
    <r>
      <t xml:space="preserve">Оказание лабораторной услуги по определению общего антиоксидантного статуса (ОАС) в биологическом материале с использованием валидированных методов. Исследование направлено на оценку способности организма нейтрализовать свободные радикалы. Количество (объем) 30 пациентов. Проведение анализа на общий антиоксидантный статус в сыворотке крови или плазме;
Использование валидированных биохимических методик;
Стандартизированные условия отбора и транспортировки биоматериала;
Предоставление результатов в количественном выражении с указанием референсных значений;
Оформление протокола исследования, подписанного ответственным специалистом;
</t>
    </r>
    <r>
      <rPr>
        <b/>
        <sz val="12"/>
        <rFont val="Times New Roman"/>
        <family val="1"/>
        <charset val="204"/>
      </rPr>
      <t>Проведение анализа квалифицированным персоналом в аккредитованной лаборатории. В составе ценового предложения потенциальный поставщик должен предоставить лицензию на медицинские услуги и свидетельсов об аккредитации лаборатории.</t>
    </r>
  </si>
  <si>
    <r>
      <t xml:space="preserve">Оказание услуги по выявлению начальных форм кариеса (кариеса в стадии пятна) с использованием метода лазерной флюоресценции на стоматологическом оборудовании. Метод позволяет определить скрытые очаги деминерализации эмали без повреждения тканей. Количество (объем) 30 пациентов. Использование неинвазивного метода лазерной флуоресценции для диагностики начального кариеса;
Применение сертифицированного оборудования, разрешённого к применению в стоматологии;
Безболезненность и безопасность процедуры для пациента;
Определение стадии деминерализации эмали без рентгеновского облучения;
Оформление протокола обследования с указанием локализации очагов;
Проведение процедуры квалифицированным медицинским персоналом.
</t>
    </r>
    <r>
      <rPr>
        <b/>
        <sz val="12"/>
        <color theme="1"/>
        <rFont val="Times New Roman"/>
        <family val="1"/>
        <charset val="204"/>
      </rPr>
      <t>В составе ценового предложения потенциальный поставщик должен предоставить лицензию на медицинские услуги (стоматология).</t>
    </r>
  </si>
  <si>
    <r>
      <t xml:space="preserve">Оказание лабораторной услуги по проведению биохимического анализа слюны с использованием валидированных методик. Исследование включает определение основных показателей, характеризующих метаболическое и воспалительное состояние полости рта и организма в целом. Количество (объем) 30 пациентов. Забор слюны с соблюдением стандартных процедур;
Определение биохимических показателей (например: уровень глюкозы, белка, мочевины, кальция, фосфатов, амилазы и др.);
Использование валидированных биохимических методов анализа;
Проведение исследований в аккредитованной лаборатории с соблюдением температурного режима хранения и транспортировки образцов;
Представление результатов с указанием референсных значений;
Подписание результатов ответственным медицинским специалистом.
</t>
    </r>
    <r>
      <rPr>
        <b/>
        <sz val="12"/>
        <color theme="1"/>
        <rFont val="Times New Roman"/>
        <family val="1"/>
        <charset val="204"/>
      </rPr>
      <t>В составе ценового предложения потенциальный поставщик должен предоставить лицензию на медицинские услуги и свидетельство об аккредитации лаборатории.</t>
    </r>
  </si>
  <si>
    <t xml:space="preserve">Набор реактивов для проекта «Эпигенетика и профилактика неинфекционных заболеваний в Казахстане: персонализированный подход и прогнозирование биовозраста» (описание смотреть)                                                                                   
                                                                                        </t>
  </si>
  <si>
    <t>Экспертиза учебного пособия</t>
  </si>
  <si>
    <t>Экспертиза методической рекомендации</t>
  </si>
  <si>
    <t>«68Ga-FAPI ПЭТ/КТ в диагностике злокачественных новообразований» әдістемелік ұсынымдар бойынша ғылымимедициналық сараптама жүргізу/Проведение научно –медицинской экспертизы методических рекомендаций «68Ga-FAPI ПЭТ/КТ в
диагностике злокачественных новообразований»</t>
  </si>
  <si>
    <t>«Ядерная медицина: 68Gа-FAPI ПЭТ/КТ» оқу құралдары бойынша ғылыми-медициналық сараптама жүргізу/Проведение научно –медицинской экспертизы учебного пособия «Ядерная медицина: 68Gа-FAPI ПЭТ/КТ»</t>
  </si>
  <si>
    <t>Разработка концепции к эскизному проекту</t>
  </si>
  <si>
    <t>Разработка концепции к эскизному проекту по переработке лекарственного растительного сырья с производственными блоками по выпуску субстанции: выбор участка и изыскательных работ, получение технических условий и других исходно-разрешительных документов, проектов и согласование эскизного проекта</t>
  </si>
  <si>
    <t>со дня заключения договора в течении 75 календарных дней</t>
  </si>
  <si>
    <t xml:space="preserve">Набор состоит: НАБОР MAGMAX DNA ULTRA 2.0 EA – 19 наборов; Гребенки для KingFisher, 100 шт/упак – 4 упаковки; Планшеты-стрипы для ПЦР Armadillo™, 96 лунок, прозрачный, 150шт/упак. – 5 упаковок; Оптические покрытия MicroAmp™ для 96-луночных планшет 100/уп – 10 упаковок; Набор реагентов для PCR-free подготовки образцов Native Barcoding Kit 96 V14 – 5 упаковок; GeneRuler DNA Ladder Mix, ready-to-use, 50 µg, 100 Applications – 11 упаковок; Platinum™ II Taq Hot-Start DNA Polymerase, 500 reactions – 3 упаковки; Набор для анализа белка Pierce™ BCA со стандартами белка BSA без разбавления, 500 мл – 2 набора.
1. Набор MagMAX DNA Multi-Sample Ultra 2.0  представляет собой автоматизированную технологию подготовки образцов на основе магнитных частиц для выделения геномной ДНК (гДНК) из 50 мкл до 2 мл цельной крови, слюны, лейкоцитарной пленки и буккальных мазков. Полученная очищенная ДНК идеально подходит для различных последующих приложений молекулярной биологии, таких как qPCR, секвенирование нового поколения и анализ микрочипов. Одного набора достаточно для обработки 200 образцов объемом 50–200 мкл или 100 образцов объемом 200–400 мкл, за исключением образцов лейкоцитарной пленки. Только для лейкоцитарной пленки одного набора достаточно для обработки 40–60 образцов при входном объеме 50–200 мкл. Количество потребности для исследования - 19 наборов.                                                                                                                                                                                                                                                                                                              2. Гребенки для KingFisher -  одноразовые пластиковые пластины и гребенки наконечников из полипропилена, которые идеально подходят для обработки магнитных частиц благодаря их низкой связывающей способности с биомолекулами. Как выход, так и качество выделенного белка или нуклеиновой кислоты значительно улучшаются с помощью специальных пластин и гребенок наконечников, разработанных для систем KingFisher. Насадка-гребень KingFisher 96 для глубоких магнитов, 10 x 10 шт./коробка (для Flex и Presto). Для использования с (оборудованием) KingFisher Flex и Presto. Емкость 96 образцов. Размер блока 100шт в упаковке. Количество потребности для исследования - 4 упаковки.                                                                                                                                                                                                                                                                                    3.Планшеты-стрипы для ПЦР Armadillo™, 96 лунок, прозрачный, 150шт/упак.  Термостабильная поликарбонатная полуюбочная конструкция рамы для устойчивости к деформации во время термоциклирования и повышенной механической стабильности во время роботизированной обработки. Разрывается на 8-пробирочные полоски для размещения различного количества образцов и минимизации отходов. Оптически прозрачная юбка помогает визуализировать жидкости и улучшает возможности штабелирования в автоматизированных системах обработки. Системы ПЦР в реальном времени или термоциклер. Упаковка 150 Тарелок. Тип продукта ПЦР-микропланшет. Количество 150 тарелок. Количество потребности для исследования - 5 упаковок.                                                                                                                                                                                                                          4.Оптические покрытия MicroAmp™ для 96-луночных планшет 100/уп. Оптическая клейкая пленка MicroAmp от Applied Biosystems предназначена для снижения загрязнения лунок и испарения образцов. Простая в использовании пленка наносится путем снятия подложки и плотного прижатия клейкой пленки к верхней части микропланшета. Это герметичное уплотнение поможет обеспечить единообразие данных ПЦР в реальном времени без затенения образцов во время считывания, а защитное покрытие позволяет легче складывать микропланшеты для экономии места и удобства хранения. Количество в каждом случае 100 обложек. Тип продукта Пленка, печать или аппликатор.  Материал Полиэстер. Кол-во скважин 96. Совместимость пластин Планшет 96/384-луночный. Линия продуктов MicroAmp. Количество потребности для исследования - 10  упаковок.                                                                                                                                                                                                                                                                                                                                               5. Набор реагентов для PCR-free подготовки образцов  Native Barcoding Kit 96 V14 Универсальный метод подготовки библиотек штрихкодированного секвенирования, оптимизированный для точности модального необработанного считывания Q20+ (99%+) и мультиплексированных образцов с длинным считыванием. Нужен метод мультиплексирования без ПЦР для сохранения дополнительной информации, такой как модификации оснований.  Используются  процессы восходящего потока, такие как выбор размера или амплификация всего генома. Характеристики набора Native Barcoding Kit 96 V14: Характеристика Время подготовки 140 минут. Требования к вводу • 400 нг на образец геномной ДНК • 200 фмоль (130 нг для ампликонов 1 кб) на образец ампликонов. Количество потребности для исследования - 5  упаковок.                                                                                                                                                                                                                                                                                     6. GeneRuler DNA Ladder Mix, ready-to-use, 50 µg, 100 Applications    Эта двухцепочечная ДНК-лестница совместима с 1% стандартными и готовыми агарозными пластинчатыми гелями и может быть визуализирована после окрашивания бромистым этидием или SYBR Safe. Равномерная интенсивность полос и яркие контрольные полосы позволяют легко определять размер и ориентацию. Определенное количество ДНК в каждой полосе позволяет приблизительно количественно определить образец ДНК. Технические характеристики. Концентрация 6X. Совместимость с гелем Агарозные гели. Зелёные особенности Экологичная упаковка. Линия продуктов GeneRuler. Тип продукта ДНК-микс-лестница Количество 50 мкг, 100 применений.   Количество потребности для исследования - 10  наборов.                                                                                                                                                                                                                                                                                                                                             7. Platinum™ II Taq Hot-Start DNA Polymerase, 500 reactions  — это сконструированная Taq DNA полимераза, которая демонстрирует повышенную устойчивость к ингибиторам реакции, происходящим из материала образца или этапов очистки ДНК. Полимераза имеет более высокую скорость синтеза ДНК и обеспечивает результаты ПЦР более чем в два раза быстрее, чем другие Taq DNA полимеразы. Запатентованные антитела Platinum Taq блокируют активность полимеразы при температуре окружающей среды и диссоциируют после начального этапа денатурации при 94°C. Этот автоматический «горячий старт» обеспечивает повышенную чувствительность, специфичность и выход, при этом позволяя проводить реакцию при комнатной температуре. Количество реакций 500 
3'-А. Полимераза ДНК-полимераза.  Количество потребности для исследования - 3  набора.                                                                                                                                                                                                                        8. Набор для анализа белка Pierce™ BCA со стандартами белка BSA без разбавления, 500 мл— это высокоточный, совместимый с детергентами анализ белка для определения концентрации белка. Реагенты Pierce BCA обеспечивают точное определение концентрации белка с большинством типов образцов, встречающихся в исследованиях белка. Анализ Pierce BCA можно использовать для оценки выходов в лизатах целых клеток, фракциях аффинных колонок, очищенных образцах белков, а также для мониторинга загрязнения белка в промышленных приложениях. По сравнению с большинством методов связывания красителей анализ BCA гораздо меньше подвержен влиянию различий в составе белка, что обеспечивает большую точность концентрации. Технические характеристики. Анализ Анализ BCA. Концентрация ППТ: 0,125, 0,25, 0,5, 0,75, 1, 1,5 и 2 мг/мл. Для использования с (приложение) Детектирование на основе раствора, поглощение.  Содержимое комплекта 2 x 1 мл 8-канальная пробирка-стрип, предварительно разведенная. Линия продуктов Pierce™. Тип продукта Количественный анализ белка. Количество 1 комплект (500 мл).  Достаточно для 250 анализов в пробирках или 2500 анализов в микропланшетах. Метод обнаружения Колориметрический. Количество потребности для исследования -2 шт. </t>
  </si>
  <si>
    <t>Приложение 1 к объявлению 8 от 15.08.2025г.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</si>
</sst>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7" x14ac:knownFonts="1">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b/>
      <sz val="12"/>
      <name val="Times New Roman"/>
      <family val="1"/>
      <charset val="204"/>
    </font>
  </fonts>
  <fills count="8">
    <fill>
      <patternFill patternType="none"/>
    </fill>
    <fill>
      <patternFill patternType="gray125"/>
    </fill>
    <fill>
      <patternFill patternType="solid">
        <fgColor rgb="FFDDEBF7"/>
        <bgColor rgb="FFDDEBF7"/>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DDEBF7"/>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1" fillId="0" borderId="0"/>
  </cellStyleXfs>
  <cellXfs count="61">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center" vertical="center"/>
    </xf>
    <xf numFmtId="4" fontId="3" fillId="0" borderId="0" xfId="0" applyNumberFormat="1" applyFont="1" applyAlignment="1">
      <alignment horizontal="right" vertical="top"/>
    </xf>
    <xf numFmtId="0" fontId="3" fillId="0" borderId="0" xfId="0" applyFont="1"/>
    <xf numFmtId="0" fontId="2" fillId="2" borderId="1" xfId="0" applyFont="1" applyFill="1" applyBorder="1" applyAlignment="1">
      <alignment horizontal="center" vertical="center"/>
    </xf>
    <xf numFmtId="4" fontId="2" fillId="2"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7"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xf numFmtId="0" fontId="3" fillId="6" borderId="1" xfId="0" applyFont="1" applyFill="1" applyBorder="1" applyAlignment="1">
      <alignment horizontal="center" vertical="center" wrapText="1"/>
    </xf>
    <xf numFmtId="0" fontId="5" fillId="0" borderId="1" xfId="0" applyFont="1" applyFill="1" applyBorder="1" applyAlignment="1">
      <alignment vertical="top" wrapText="1"/>
    </xf>
    <xf numFmtId="0" fontId="5" fillId="0" borderId="1" xfId="0" applyFont="1" applyFill="1" applyBorder="1" applyAlignment="1">
      <alignment horizontal="center" vertical="center"/>
    </xf>
    <xf numFmtId="43" fontId="5" fillId="0" borderId="1" xfId="1" applyFont="1" applyFill="1" applyBorder="1" applyAlignment="1">
      <alignment horizontal="center" vertical="center"/>
    </xf>
    <xf numFmtId="4" fontId="5" fillId="0" borderId="1" xfId="1" applyNumberFormat="1" applyFont="1" applyFill="1" applyBorder="1" applyAlignment="1">
      <alignment horizontal="center" vertical="center"/>
    </xf>
    <xf numFmtId="0" fontId="3" fillId="0" borderId="1" xfId="0" applyFont="1" applyFill="1" applyBorder="1" applyAlignment="1">
      <alignment vertical="top" wrapText="1"/>
    </xf>
    <xf numFmtId="43" fontId="3" fillId="0" borderId="1" xfId="1" applyFont="1" applyFill="1" applyBorder="1" applyAlignment="1">
      <alignment horizontal="center" vertical="center"/>
    </xf>
    <xf numFmtId="4" fontId="3" fillId="0" borderId="1" xfId="1" applyNumberFormat="1" applyFont="1" applyFill="1" applyBorder="1" applyAlignment="1">
      <alignment horizontal="center" vertical="center"/>
    </xf>
    <xf numFmtId="0" fontId="3" fillId="6"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5" borderId="1" xfId="0" applyFont="1" applyFill="1" applyBorder="1" applyAlignment="1">
      <alignment vertical="top"/>
    </xf>
    <xf numFmtId="0" fontId="2" fillId="5" borderId="1" xfId="0" applyFont="1" applyFill="1" applyBorder="1" applyAlignment="1">
      <alignment horizontal="center" vertical="center"/>
    </xf>
    <xf numFmtId="4" fontId="2" fillId="5" borderId="1" xfId="0" applyNumberFormat="1" applyFont="1" applyFill="1" applyBorder="1" applyAlignment="1">
      <alignment horizontal="center" vertical="center"/>
    </xf>
    <xf numFmtId="0" fontId="3" fillId="4" borderId="0" xfId="0" applyFont="1" applyFill="1"/>
    <xf numFmtId="0" fontId="3" fillId="7" borderId="1" xfId="0" applyFont="1" applyFill="1" applyBorder="1" applyAlignment="1">
      <alignment horizontal="center" vertical="center" wrapText="1"/>
    </xf>
    <xf numFmtId="0" fontId="3" fillId="3" borderId="1" xfId="0" applyFont="1" applyFill="1" applyBorder="1" applyAlignment="1">
      <alignment vertical="top" wrapText="1"/>
    </xf>
    <xf numFmtId="4" fontId="2" fillId="2" borderId="1" xfId="0" applyNumberFormat="1" applyFont="1" applyFill="1" applyBorder="1" applyAlignment="1">
      <alignment horizontal="center" vertical="center"/>
    </xf>
    <xf numFmtId="0" fontId="3" fillId="6" borderId="1" xfId="2" applyFont="1" applyFill="1" applyBorder="1" applyAlignment="1">
      <alignment horizontal="left" vertical="top" wrapText="1"/>
    </xf>
    <xf numFmtId="164" fontId="5" fillId="6" borderId="1" xfId="1" applyNumberFormat="1" applyFont="1" applyFill="1" applyBorder="1" applyAlignment="1">
      <alignment horizontal="center" vertical="center"/>
    </xf>
    <xf numFmtId="4" fontId="4" fillId="3" borderId="1" xfId="0" applyNumberFormat="1" applyFont="1" applyFill="1" applyBorder="1" applyAlignment="1">
      <alignment horizontal="center" vertical="center" wrapText="1"/>
    </xf>
    <xf numFmtId="0" fontId="4" fillId="3" borderId="2" xfId="0" applyFont="1" applyFill="1" applyBorder="1" applyAlignment="1">
      <alignment vertical="center" wrapText="1"/>
    </xf>
    <xf numFmtId="0" fontId="2" fillId="2" borderId="1" xfId="0" applyFont="1" applyFill="1" applyBorder="1" applyAlignment="1">
      <alignment vertical="top"/>
    </xf>
    <xf numFmtId="4" fontId="2" fillId="2" borderId="1" xfId="0" applyNumberFormat="1" applyFont="1" applyFill="1" applyBorder="1" applyAlignment="1">
      <alignment horizontal="right" vertical="top"/>
    </xf>
    <xf numFmtId="0" fontId="3" fillId="0" borderId="1" xfId="0" applyFont="1" applyBorder="1"/>
    <xf numFmtId="0" fontId="3"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3">
    <cellStyle name="Обычный" xfId="0" builtinId="0"/>
    <cellStyle name="Обычный 11 4"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zoomScale="84" zoomScaleNormal="84" workbookViewId="0">
      <selection activeCell="C5" sqref="C5"/>
    </sheetView>
  </sheetViews>
  <sheetFormatPr defaultRowHeight="15.75" x14ac:dyDescent="0.25"/>
  <cols>
    <col min="1" max="1" width="9.140625" style="5" customWidth="1"/>
    <col min="2" max="2" width="26.42578125" style="6" customWidth="1"/>
    <col min="3" max="3" width="172.28515625" style="7" customWidth="1"/>
    <col min="4" max="4" width="15.42578125" style="8" customWidth="1"/>
    <col min="5" max="5" width="14.85546875" style="7" customWidth="1"/>
    <col min="6" max="6" width="18.42578125" style="9" customWidth="1"/>
    <col min="7" max="7" width="18" style="9" customWidth="1"/>
    <col min="8" max="8" width="28.42578125" style="7" customWidth="1"/>
    <col min="9" max="9" width="51.42578125" style="8" customWidth="1"/>
    <col min="10" max="16384" width="9.140625" style="10"/>
  </cols>
  <sheetData>
    <row r="1" spans="1:9" x14ac:dyDescent="0.25">
      <c r="G1" s="9" t="s">
        <v>49</v>
      </c>
    </row>
    <row r="4" spans="1:9" s="8" customFormat="1" ht="47.25" x14ac:dyDescent="0.25">
      <c r="A4" s="1" t="s">
        <v>19</v>
      </c>
      <c r="B4" s="1" t="s">
        <v>22</v>
      </c>
      <c r="C4" s="1" t="s">
        <v>21</v>
      </c>
      <c r="D4" s="11" t="s">
        <v>0</v>
      </c>
      <c r="E4" s="1" t="s">
        <v>1</v>
      </c>
      <c r="F4" s="12" t="s">
        <v>2</v>
      </c>
      <c r="G4" s="12" t="s">
        <v>3</v>
      </c>
      <c r="H4" s="11" t="s">
        <v>15</v>
      </c>
      <c r="I4" s="13" t="s">
        <v>17</v>
      </c>
    </row>
    <row r="5" spans="1:9" ht="82.5" customHeight="1" x14ac:dyDescent="0.25">
      <c r="A5" s="2">
        <v>1</v>
      </c>
      <c r="B5" s="14" t="s">
        <v>6</v>
      </c>
      <c r="C5" s="15" t="s">
        <v>7</v>
      </c>
      <c r="D5" s="16" t="s">
        <v>20</v>
      </c>
      <c r="E5" s="17">
        <v>100</v>
      </c>
      <c r="F5" s="18">
        <v>3250</v>
      </c>
      <c r="G5" s="18">
        <v>325000</v>
      </c>
      <c r="H5" s="19" t="s">
        <v>16</v>
      </c>
      <c r="I5" s="56" t="s">
        <v>35</v>
      </c>
    </row>
    <row r="6" spans="1:9" ht="36" customHeight="1" x14ac:dyDescent="0.25">
      <c r="A6" s="2">
        <v>2</v>
      </c>
      <c r="B6" s="14" t="s">
        <v>8</v>
      </c>
      <c r="C6" s="15" t="s">
        <v>9</v>
      </c>
      <c r="D6" s="16" t="s">
        <v>4</v>
      </c>
      <c r="E6" s="17">
        <v>4</v>
      </c>
      <c r="F6" s="18">
        <v>7500</v>
      </c>
      <c r="G6" s="18">
        <v>30000</v>
      </c>
      <c r="H6" s="19" t="s">
        <v>16</v>
      </c>
      <c r="I6" s="57"/>
    </row>
    <row r="7" spans="1:9" s="26" customFormat="1" ht="36" customHeight="1" x14ac:dyDescent="0.25">
      <c r="A7" s="3">
        <v>3</v>
      </c>
      <c r="B7" s="20" t="s">
        <v>10</v>
      </c>
      <c r="C7" s="21" t="s">
        <v>11</v>
      </c>
      <c r="D7" s="16" t="s">
        <v>20</v>
      </c>
      <c r="E7" s="22">
        <v>2</v>
      </c>
      <c r="F7" s="23">
        <v>31798</v>
      </c>
      <c r="G7" s="24">
        <v>63596</v>
      </c>
      <c r="H7" s="25" t="s">
        <v>16</v>
      </c>
      <c r="I7" s="57"/>
    </row>
    <row r="8" spans="1:9" s="26" customFormat="1" ht="133.5" customHeight="1" x14ac:dyDescent="0.25">
      <c r="A8" s="3">
        <v>4</v>
      </c>
      <c r="B8" s="27" t="s">
        <v>24</v>
      </c>
      <c r="C8" s="28" t="s">
        <v>37</v>
      </c>
      <c r="D8" s="29" t="s">
        <v>12</v>
      </c>
      <c r="E8" s="29">
        <v>1</v>
      </c>
      <c r="F8" s="30">
        <v>325500</v>
      </c>
      <c r="G8" s="31">
        <f>E8*F8</f>
        <v>325500</v>
      </c>
      <c r="H8" s="25" t="s">
        <v>16</v>
      </c>
      <c r="I8" s="57"/>
    </row>
    <row r="9" spans="1:9" s="26" customFormat="1" ht="164.25" customHeight="1" x14ac:dyDescent="0.25">
      <c r="A9" s="3">
        <v>5</v>
      </c>
      <c r="B9" s="27" t="s">
        <v>25</v>
      </c>
      <c r="C9" s="32" t="s">
        <v>26</v>
      </c>
      <c r="D9" s="22" t="s">
        <v>12</v>
      </c>
      <c r="E9" s="22">
        <v>1</v>
      </c>
      <c r="F9" s="33">
        <v>850000</v>
      </c>
      <c r="G9" s="34">
        <f>E9*F9</f>
        <v>850000</v>
      </c>
      <c r="H9" s="25" t="s">
        <v>16</v>
      </c>
      <c r="I9" s="57"/>
    </row>
    <row r="10" spans="1:9" s="26" customFormat="1" ht="150" customHeight="1" x14ac:dyDescent="0.25">
      <c r="A10" s="3">
        <v>6</v>
      </c>
      <c r="B10" s="27" t="s">
        <v>27</v>
      </c>
      <c r="C10" s="32" t="s">
        <v>38</v>
      </c>
      <c r="D10" s="22" t="s">
        <v>12</v>
      </c>
      <c r="E10" s="22">
        <v>1</v>
      </c>
      <c r="F10" s="33">
        <v>99000</v>
      </c>
      <c r="G10" s="34">
        <f t="shared" ref="G10" si="0">E10*F10</f>
        <v>99000</v>
      </c>
      <c r="H10" s="25" t="s">
        <v>16</v>
      </c>
      <c r="I10" s="57"/>
    </row>
    <row r="11" spans="1:9" s="26" customFormat="1" ht="132" customHeight="1" x14ac:dyDescent="0.25">
      <c r="A11" s="3">
        <v>7</v>
      </c>
      <c r="B11" s="35" t="s">
        <v>28</v>
      </c>
      <c r="C11" s="32" t="s">
        <v>39</v>
      </c>
      <c r="D11" s="22" t="s">
        <v>12</v>
      </c>
      <c r="E11" s="22">
        <v>1</v>
      </c>
      <c r="F11" s="33">
        <v>266700</v>
      </c>
      <c r="G11" s="24">
        <f>E11*F11</f>
        <v>266700</v>
      </c>
      <c r="H11" s="25" t="s">
        <v>16</v>
      </c>
      <c r="I11" s="58"/>
    </row>
    <row r="12" spans="1:9" s="40" customFormat="1" x14ac:dyDescent="0.25">
      <c r="A12" s="4"/>
      <c r="B12" s="36" t="s">
        <v>13</v>
      </c>
      <c r="C12" s="37"/>
      <c r="D12" s="38"/>
      <c r="E12" s="38"/>
      <c r="F12" s="39"/>
      <c r="G12" s="39">
        <f>G11+G10+G9+G8+G7+G6+G5</f>
        <v>1959796</v>
      </c>
      <c r="H12" s="38"/>
      <c r="I12" s="38"/>
    </row>
    <row r="13" spans="1:9" s="26" customFormat="1" ht="47.25" x14ac:dyDescent="0.25">
      <c r="A13" s="22">
        <v>8</v>
      </c>
      <c r="B13" s="25" t="s">
        <v>45</v>
      </c>
      <c r="C13" s="32" t="s">
        <v>46</v>
      </c>
      <c r="D13" s="22" t="s">
        <v>12</v>
      </c>
      <c r="E13" s="22">
        <v>1</v>
      </c>
      <c r="F13" s="24">
        <v>1200000</v>
      </c>
      <c r="G13" s="18">
        <f t="shared" ref="G13:G14" si="1">E13*F13</f>
        <v>1200000</v>
      </c>
      <c r="H13" s="25" t="s">
        <v>47</v>
      </c>
      <c r="I13" s="59" t="s">
        <v>18</v>
      </c>
    </row>
    <row r="14" spans="1:9" ht="118.5" customHeight="1" x14ac:dyDescent="0.25">
      <c r="A14" s="2">
        <v>9</v>
      </c>
      <c r="B14" s="41" t="s">
        <v>14</v>
      </c>
      <c r="C14" s="42" t="s">
        <v>23</v>
      </c>
      <c r="D14" s="16" t="s">
        <v>20</v>
      </c>
      <c r="E14" s="17">
        <v>1</v>
      </c>
      <c r="F14" s="18">
        <v>2392328</v>
      </c>
      <c r="G14" s="18">
        <f t="shared" si="1"/>
        <v>2392328</v>
      </c>
      <c r="H14" s="19" t="s">
        <v>16</v>
      </c>
      <c r="I14" s="60"/>
    </row>
    <row r="15" spans="1:9" s="40" customFormat="1" x14ac:dyDescent="0.25">
      <c r="A15" s="4"/>
      <c r="B15" s="52" t="s">
        <v>13</v>
      </c>
      <c r="C15" s="37"/>
      <c r="D15" s="38"/>
      <c r="E15" s="38"/>
      <c r="F15" s="39"/>
      <c r="G15" s="39">
        <f>SUM(G13:G14)</f>
        <v>3592328</v>
      </c>
      <c r="H15" s="38"/>
      <c r="I15" s="38"/>
    </row>
    <row r="16" spans="1:9" ht="67.5" customHeight="1" x14ac:dyDescent="0.25">
      <c r="A16" s="2">
        <v>10</v>
      </c>
      <c r="B16" s="27" t="s">
        <v>29</v>
      </c>
      <c r="C16" s="32" t="s">
        <v>30</v>
      </c>
      <c r="D16" s="22" t="s">
        <v>12</v>
      </c>
      <c r="E16" s="22">
        <v>1</v>
      </c>
      <c r="F16" s="33">
        <v>300000</v>
      </c>
      <c r="G16" s="24">
        <f>E16*F16</f>
        <v>300000</v>
      </c>
      <c r="H16" s="25" t="s">
        <v>16</v>
      </c>
      <c r="I16" s="53" t="s">
        <v>31</v>
      </c>
    </row>
    <row r="17" spans="1:9" ht="67.5" customHeight="1" x14ac:dyDescent="0.25">
      <c r="A17" s="2">
        <v>11</v>
      </c>
      <c r="B17" s="27" t="s">
        <v>32</v>
      </c>
      <c r="C17" s="32" t="s">
        <v>33</v>
      </c>
      <c r="D17" s="22" t="s">
        <v>12</v>
      </c>
      <c r="E17" s="22">
        <v>1</v>
      </c>
      <c r="F17" s="33">
        <v>300000</v>
      </c>
      <c r="G17" s="24">
        <f>E17*F17</f>
        <v>300000</v>
      </c>
      <c r="H17" s="25" t="s">
        <v>16</v>
      </c>
      <c r="I17" s="54"/>
    </row>
    <row r="18" spans="1:9" ht="39.75" customHeight="1" x14ac:dyDescent="0.25">
      <c r="A18" s="2">
        <v>12</v>
      </c>
      <c r="B18" s="27" t="s">
        <v>41</v>
      </c>
      <c r="C18" s="32" t="s">
        <v>44</v>
      </c>
      <c r="D18" s="22" t="s">
        <v>12</v>
      </c>
      <c r="E18" s="22">
        <v>1</v>
      </c>
      <c r="F18" s="33">
        <v>200000</v>
      </c>
      <c r="G18" s="24">
        <f t="shared" ref="G18:G19" si="2">E18*F18</f>
        <v>200000</v>
      </c>
      <c r="H18" s="25" t="s">
        <v>16</v>
      </c>
      <c r="I18" s="54"/>
    </row>
    <row r="19" spans="1:9" ht="55.5" customHeight="1" x14ac:dyDescent="0.25">
      <c r="A19" s="2">
        <v>13</v>
      </c>
      <c r="B19" s="19" t="s">
        <v>42</v>
      </c>
      <c r="C19" s="51" t="s">
        <v>43</v>
      </c>
      <c r="D19" s="22" t="s">
        <v>12</v>
      </c>
      <c r="E19" s="22">
        <v>1</v>
      </c>
      <c r="F19" s="50">
        <v>150000</v>
      </c>
      <c r="G19" s="24">
        <f t="shared" si="2"/>
        <v>150000</v>
      </c>
      <c r="H19" s="25" t="s">
        <v>16</v>
      </c>
      <c r="I19" s="55"/>
    </row>
    <row r="20" spans="1:9" x14ac:dyDescent="0.25">
      <c r="A20" s="4"/>
      <c r="B20" s="36" t="s">
        <v>13</v>
      </c>
      <c r="C20" s="37"/>
      <c r="D20" s="11"/>
      <c r="E20" s="11"/>
      <c r="F20" s="43"/>
      <c r="G20" s="43">
        <f>SUM(G16:G19)</f>
        <v>950000</v>
      </c>
      <c r="H20" s="11"/>
      <c r="I20" s="11"/>
    </row>
    <row r="21" spans="1:9" ht="409.5" customHeight="1" x14ac:dyDescent="0.25">
      <c r="A21" s="2">
        <v>14</v>
      </c>
      <c r="B21" s="19" t="s">
        <v>40</v>
      </c>
      <c r="C21" s="44" t="s">
        <v>48</v>
      </c>
      <c r="D21" s="16" t="s">
        <v>5</v>
      </c>
      <c r="E21" s="45">
        <v>1</v>
      </c>
      <c r="F21" s="45">
        <v>29759908</v>
      </c>
      <c r="G21" s="46">
        <f>E21*F21</f>
        <v>29759908</v>
      </c>
      <c r="H21" s="19" t="s">
        <v>36</v>
      </c>
      <c r="I21" s="47" t="s">
        <v>34</v>
      </c>
    </row>
    <row r="22" spans="1:9" x14ac:dyDescent="0.25">
      <c r="A22" s="4"/>
      <c r="B22" s="36" t="s">
        <v>13</v>
      </c>
      <c r="C22" s="37"/>
      <c r="D22" s="11"/>
      <c r="E22" s="48"/>
      <c r="F22" s="49"/>
      <c r="G22" s="49">
        <f>SUM(G21:G21)</f>
        <v>29759908</v>
      </c>
      <c r="H22" s="48"/>
      <c r="I22" s="11"/>
    </row>
  </sheetData>
  <mergeCells count="3">
    <mergeCell ref="I16:I19"/>
    <mergeCell ref="I5:I11"/>
    <mergeCell ref="I13:I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User123</dc:creator>
  <cp:lastModifiedBy>User123</cp:lastModifiedBy>
  <dcterms:created xsi:type="dcterms:W3CDTF">2025-05-27T10:51:51Z</dcterms:created>
  <dcterms:modified xsi:type="dcterms:W3CDTF">2025-08-15T11:24:29Z</dcterms:modified>
</cp:coreProperties>
</file>