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23\Desktop\для Науки\"/>
    </mc:Choice>
  </mc:AlternateContent>
  <bookViews>
    <workbookView xWindow="-28920" yWindow="-159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G19" i="1" l="1"/>
  <c r="G18" i="1"/>
  <c r="G11" i="1" l="1"/>
  <c r="G10" i="1"/>
  <c r="G9" i="1"/>
  <c r="G8" i="1"/>
  <c r="G12" i="1" l="1"/>
  <c r="G17" i="1"/>
  <c r="G16" i="1"/>
  <c r="G20" i="1" s="1"/>
  <c r="G14" i="1" l="1"/>
  <c r="G15" i="1" s="1"/>
</calcChain>
</file>

<file path=xl/sharedStrings.xml><?xml version="1.0" encoding="utf-8"?>
<sst xmlns="http://schemas.openxmlformats.org/spreadsheetml/2006/main" count="68" uniqueCount="45">
  <si>
    <t>Единица
 измерения</t>
  </si>
  <si>
    <t>Количество</t>
  </si>
  <si>
    <t>Цена за единицу с учетом НДС, тенге</t>
  </si>
  <si>
    <t>Итого сумма с НДС, тенге</t>
  </si>
  <si>
    <t>упаковка</t>
  </si>
  <si>
    <t>Гель для рем.терапии</t>
  </si>
  <si>
    <t>Реминерализующий гель, предназначенный для профилактики кариеса. Содержит Глицерофосфат кальция (источник ионов кальция и неорганического фосфата) + хлорид магния (кофермент щелочной фосфатазы) активно реминерализуют эмаль.
 Ксилит 10% повышает реминерализующий потенциал комплекса, а так же подавляет активность бактерий, вызывающих кариес.
 Полимерная композиция образует прозрачную пленку на поверхности зуба, обеспечивая продолжительное, постепенное проникновение ионов в ткани зуба.
 Гель не содержит фтора, безопасен при проглатывании и не имеет возрастных ограничений.</t>
  </si>
  <si>
    <t>Ложки мягкие для рем.терапии</t>
  </si>
  <si>
    <t>Удобные одноразовые аппликационные двухсторонние капы (ложки) предназначены для использования с профилактическими средствами: гелями, пенами и зубными пастами для взрослых и детей старше 6 лет. Капа стоматологическая для зубов используются как в домашних условиях, так и на приеме стоматолога. Двухсторонние каппы (ложки).</t>
  </si>
  <si>
    <t>3D Очки виртуальная реальность</t>
  </si>
  <si>
    <t>это устройство, воспроизводящее изображения в трехмерном формате. Конструктивно они состоят из корпуса, линз и ремня. Таки очки надевают на голову и подключают к девайсу (либо просто включают, если речь идет об автономной модели). Разные модели очков VR предназначаются для работы с компьютером, телевизором, смартфоном, игровой приставкой.</t>
  </si>
  <si>
    <t>услуга</t>
  </si>
  <si>
    <t>Итого</t>
  </si>
  <si>
    <t>Промышленный водный 
 дистиллятор для 
 производства эфирного 
 масла и гидролата</t>
  </si>
  <si>
    <t>Срок поставки</t>
  </si>
  <si>
    <t>по Заявке заказчика в течение 20 календарных дней</t>
  </si>
  <si>
    <t>Наименование проекта, Ф.И.О. руководителя проекта</t>
  </si>
  <si>
    <t>Руководитель проекта Жапаркулова К.А -МНВО РК  по проекту: №AP23487559 "Разработка производства полного цикла растительных субстанций на основе лекарственных растений Южно-Казахстанского региона"</t>
  </si>
  <si>
    <t>П/П</t>
  </si>
  <si>
    <t>штука</t>
  </si>
  <si>
    <t>Краткое описание/Техническая характеристика товара, услуги, работы</t>
  </si>
  <si>
    <t>Наименование товара, услуги, работы</t>
  </si>
  <si>
    <t>Промышленный водный дистиллятор для производства эфирного масла и гидролата. Комплектация: Дистиллятор; Конденсатор; Водомасляный сепаратор (отделитель) ; Вместимость сборника — при подаче 10 кг материала можно собрать 23 кг гидрозоля. Соединительные трубы и системы клапанов: охлаждающую воду можно напрямую подключить к конденсатору.; Рабочий объём (л) дистиллятора: 55 л; Площадь теплообмена охладителя: 1,8 м²; Мощность (кВт): 3,2; Режим нагрева: электрический нагреватель; Рабочая температура ≤ 100 ; Рабочая среда — вода, Рабочее давление — обычное давление,; Конденсирующая среда — охлаждается водой или другими неагрессивными жидкими хладагентами. Размер упаковки (мм) — 500 x 500 x 620 мм; Вес (кг) — 18</t>
  </si>
  <si>
    <t>Услуга общий антиоксидантный статус</t>
  </si>
  <si>
    <t>Услуга разработки дизайна и печати книги с 3Д</t>
  </si>
  <si>
    <t xml:space="preserve">Разработка оригинального макета книги с 3D-элементами, включая обложку и внутренние страницы, последующая профессиональная печать с применением технологии трёхмерного (3D) изображения. Включает художественное оформление, вёрстку, визуализацию объёмных элементов и печать. Разработка макета книги в соответствии с техническим заданием (формат, объём, тематика);
Использование 3D-графики для визуализации элементов, вызывающих эффект объёма;
Полноцветная печать, устойчивые чернила, плотная бумага не менее 200 г/м²;
Качественная 3D-печать: визуальный эффект объёма при обычном просмотре без специальных очков;
Обложка – твёрдый переплёт с ламинацией и 3D-оформлением;
Минимальный объём – 30 страниц;
Подтверждение макета заказчиком до печати;
Гарантия отсутствия брака и дефектов в готовой продукции.
</t>
  </si>
  <si>
    <t>Услуга диагностики начальной формы кариеса методом лазерной флюоресценции</t>
  </si>
  <si>
    <t>Услуга биохимический анализ слюны</t>
  </si>
  <si>
    <t>Издание учебного пособия типографским способом</t>
  </si>
  <si>
    <t xml:space="preserve">Издание типографским способом учебного пособия «Ядерная медицина: 68Ga-FAPI ПЭТ/КТ». Формат листа: А5. Плотность бумаги: 80-90 гр./м2. Тип бумаги: цветная. Твердый цветной переплет. Клеевое швейное скрепление. 
Результатом издания типографическим способом учебного пособия «Ядерная медицина: 68Ga-FAPI ПЭТ/КТ» в объеме от 100 до 150 страниц, является готовая полиграфическая печатная продукция, в объеме 10 штук.
</t>
  </si>
  <si>
    <t>Руководитель проекта Жолдыбай Ж.Ж. -МНВО-РК</t>
  </si>
  <si>
    <t>Издание методической рекомендации типографским способом</t>
  </si>
  <si>
    <t xml:space="preserve">Издание типографским способом методических рекомендаций «68Ga-FAPI ПЭТ/КТ в диагностике злокачественных новообразований». Форматлиста: А5. Плотность бумаги: 80-90 гр./м2. Тип бумаги: цветная. Твердая цветная обложка. Скрепление: скобы. Результатом издания типографическим способом методических рекомендаций «68Ga-FAPI методических рекомендаций «68Ga-FAPI ПЭТ/КТ в диагностике злокачественных новообразований» в объеме 37 страниц, является готовая полиграфическая печатная продукция, в объеме 50 штук.
</t>
  </si>
  <si>
    <t>Руководитель Еркибаева Ж.У. (Жас Галым) МНВО РК "Применение инновационных неинвазивных методов профилактики и лечения кариеса у детей с аутизмом"</t>
  </si>
  <si>
    <r>
      <t xml:space="preserve">Оказание лабораторной услуги по определению общего антиоксидантного статуса (ОАС) в биологическом материале с использованием валидированных методов. Исследование направлено на оценку способности организма нейтрализовать свободные радикалы. Количество (объем) 30 пациентов. Проведение анализа на общий антиоксидантный статус в сыворотке крови или плазме;
Использование валидированных биохимических методик;
Стандартизированные условия отбора и транспортировки биоматериала;
Предоставление результатов в количественном выражении с указанием референсных значений;
Оформление протокола исследования, подписанного ответственным специалистом;
</t>
    </r>
    <r>
      <rPr>
        <b/>
        <sz val="12"/>
        <rFont val="Times New Roman"/>
        <family val="1"/>
        <charset val="204"/>
      </rPr>
      <t>Проведение анализа квалифицированным персоналом в аккредитованной лаборатории. В составе ценового предложения потенциальный поставщик должен предоставить лицензию на медицинские услуги и свидетельсов об аккредитации лаборатории.</t>
    </r>
  </si>
  <si>
    <r>
      <t xml:space="preserve">Оказание услуги по выявлению начальных форм кариеса (кариеса в стадии пятна) с использованием метода лазерной флюоресценции на стоматологическом оборудовании. Метод позволяет определить скрытые очаги деминерализации эмали без повреждения тканей. Количество (объем) 30 пациентов. Использование неинвазивного метода лазерной флуоресценции для диагностики начального кариеса;
Применение сертифицированного оборудования, разрешённого к применению в стоматологии;
Безболезненность и безопасность процедуры для пациента;
Определение стадии деминерализации эмали без рентгеновского облучения;
Оформление протокола обследования с указанием локализации очагов;
Проведение процедуры квалифицированным медицинским персоналом.
</t>
    </r>
    <r>
      <rPr>
        <b/>
        <sz val="12"/>
        <color theme="1"/>
        <rFont val="Times New Roman"/>
        <family val="1"/>
        <charset val="204"/>
      </rPr>
      <t>В составе ценового предложения потенциальный поставщик должен предоставить лицензию на медицинские услуги (стоматология).</t>
    </r>
  </si>
  <si>
    <r>
      <t xml:space="preserve">Оказание лабораторной услуги по проведению биохимического анализа слюны с использованием валидированных методик. Исследование включает определение основных показателей, характеризующих метаболическое и воспалительное состояние полости рта и организма в целом. Количество (объем) 30 пациентов. Забор слюны с соблюдением стандартных процедур;
Определение биохимических показателей (например: уровень глюкозы, белка, мочевины, кальция, фосфатов, амилазы и др.);
Использование валидированных биохимических методов анализа;
Проведение исследований в аккредитованной лаборатории с соблюдением температурного режима хранения и транспортировки образцов;
Представление результатов с указанием референсных значений;
Подписание результатов ответственным медицинским специалистом.
</t>
    </r>
    <r>
      <rPr>
        <b/>
        <sz val="12"/>
        <color theme="1"/>
        <rFont val="Times New Roman"/>
        <family val="1"/>
        <charset val="204"/>
      </rPr>
      <t>В составе ценового предложения потенциальный поставщик должен предоставить лицензию на медицинские услуги и свидетельство об аккредитации лаборатории.</t>
    </r>
  </si>
  <si>
    <t>Экспертиза учебного пособия</t>
  </si>
  <si>
    <t>Экспертиза методической рекомендации</t>
  </si>
  <si>
    <t>«68Ga-FAPI ПЭТ/КТ в диагностике злокачественных новообразований» әдістемелік ұсынымдар бойынша ғылымимедициналық сараптама жүргізу/Проведение научно –медицинской экспертизы методических рекомендаций «68Ga-FAPI ПЭТ/КТ в
диагностике злокачественных новообразований»</t>
  </si>
  <si>
    <t>«Ядерная медицина: 68Gа-FAPI ПЭТ/КТ» оқу құралдары бойынша ғылыми-медициналық сараптама жүргізу/Проведение научно –медицинской экспертизы учебного пособия «Ядерная медицина: 68Gа-FAPI ПЭТ/КТ»</t>
  </si>
  <si>
    <t>Разработка концепции к эскизному проекту</t>
  </si>
  <si>
    <t>Разработка концепции к эскизному проекту по переработке лекарственного растительного сырья с производственными блоками по выпуску субстанции: выбор участка и изыскательных работ, получение технических условий и других исходно-разрешительных документов, проектов и согласование эскизного проекта</t>
  </si>
  <si>
    <t>со дня заключения договора в течении 75 календарных дней</t>
  </si>
  <si>
    <t>Приложение 1 к объявлению 9 от 28.08.2025г.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</si>
</sst>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right" vertical="top"/>
    </xf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6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43" fontId="3" fillId="0" borderId="1" xfId="1" applyFont="1" applyFill="1" applyBorder="1" applyAlignment="1">
      <alignment horizontal="center" vertical="center"/>
    </xf>
    <xf numFmtId="4" fontId="3" fillId="0" borderId="1" xfId="1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 vertical="center"/>
    </xf>
    <xf numFmtId="0" fontId="3" fillId="4" borderId="0" xfId="0" applyFont="1" applyFill="1"/>
    <xf numFmtId="0" fontId="3" fillId="7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 11 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zoomScale="84" zoomScaleNormal="84" workbookViewId="0">
      <selection activeCell="C5" sqref="C5"/>
    </sheetView>
  </sheetViews>
  <sheetFormatPr defaultRowHeight="15.75" x14ac:dyDescent="0.25"/>
  <cols>
    <col min="1" max="1" width="9.140625" style="5" customWidth="1"/>
    <col min="2" max="2" width="26.42578125" style="6" customWidth="1"/>
    <col min="3" max="3" width="172.28515625" style="7" customWidth="1"/>
    <col min="4" max="4" width="15.42578125" style="8" customWidth="1"/>
    <col min="5" max="5" width="14.85546875" style="7" customWidth="1"/>
    <col min="6" max="6" width="18.42578125" style="9" customWidth="1"/>
    <col min="7" max="7" width="18" style="9" customWidth="1"/>
    <col min="8" max="8" width="28.42578125" style="7" customWidth="1"/>
    <col min="9" max="9" width="51.42578125" style="8" customWidth="1"/>
    <col min="10" max="16384" width="9.140625" style="10"/>
  </cols>
  <sheetData>
    <row r="1" spans="1:9" x14ac:dyDescent="0.25">
      <c r="G1" s="9" t="s">
        <v>44</v>
      </c>
    </row>
    <row r="4" spans="1:9" s="8" customFormat="1" ht="47.25" x14ac:dyDescent="0.25">
      <c r="A4" s="1" t="s">
        <v>18</v>
      </c>
      <c r="B4" s="1" t="s">
        <v>21</v>
      </c>
      <c r="C4" s="1" t="s">
        <v>20</v>
      </c>
      <c r="D4" s="11" t="s">
        <v>0</v>
      </c>
      <c r="E4" s="1" t="s">
        <v>1</v>
      </c>
      <c r="F4" s="12" t="s">
        <v>2</v>
      </c>
      <c r="G4" s="12" t="s">
        <v>3</v>
      </c>
      <c r="H4" s="11" t="s">
        <v>14</v>
      </c>
      <c r="I4" s="13" t="s">
        <v>16</v>
      </c>
    </row>
    <row r="5" spans="1:9" ht="82.5" customHeight="1" x14ac:dyDescent="0.25">
      <c r="A5" s="2">
        <v>1</v>
      </c>
      <c r="B5" s="14" t="s">
        <v>5</v>
      </c>
      <c r="C5" s="15" t="s">
        <v>6</v>
      </c>
      <c r="D5" s="16" t="s">
        <v>19</v>
      </c>
      <c r="E5" s="17">
        <v>100</v>
      </c>
      <c r="F5" s="18">
        <v>3250</v>
      </c>
      <c r="G5" s="18">
        <v>325000</v>
      </c>
      <c r="H5" s="19" t="s">
        <v>15</v>
      </c>
      <c r="I5" s="50" t="s">
        <v>33</v>
      </c>
    </row>
    <row r="6" spans="1:9" ht="36" customHeight="1" x14ac:dyDescent="0.25">
      <c r="A6" s="2">
        <v>2</v>
      </c>
      <c r="B6" s="14" t="s">
        <v>7</v>
      </c>
      <c r="C6" s="15" t="s">
        <v>8</v>
      </c>
      <c r="D6" s="16" t="s">
        <v>4</v>
      </c>
      <c r="E6" s="17">
        <v>4</v>
      </c>
      <c r="F6" s="18">
        <v>7500</v>
      </c>
      <c r="G6" s="18">
        <v>30000</v>
      </c>
      <c r="H6" s="19" t="s">
        <v>15</v>
      </c>
      <c r="I6" s="51"/>
    </row>
    <row r="7" spans="1:9" s="26" customFormat="1" ht="36" customHeight="1" x14ac:dyDescent="0.25">
      <c r="A7" s="3">
        <v>3</v>
      </c>
      <c r="B7" s="20" t="s">
        <v>9</v>
      </c>
      <c r="C7" s="21" t="s">
        <v>10</v>
      </c>
      <c r="D7" s="16" t="s">
        <v>19</v>
      </c>
      <c r="E7" s="22">
        <v>2</v>
      </c>
      <c r="F7" s="23">
        <v>31798</v>
      </c>
      <c r="G7" s="24">
        <v>63596</v>
      </c>
      <c r="H7" s="25" t="s">
        <v>15</v>
      </c>
      <c r="I7" s="51"/>
    </row>
    <row r="8" spans="1:9" s="26" customFormat="1" ht="133.5" customHeight="1" x14ac:dyDescent="0.25">
      <c r="A8" s="3">
        <v>4</v>
      </c>
      <c r="B8" s="27" t="s">
        <v>23</v>
      </c>
      <c r="C8" s="28" t="s">
        <v>34</v>
      </c>
      <c r="D8" s="29" t="s">
        <v>11</v>
      </c>
      <c r="E8" s="29">
        <v>1</v>
      </c>
      <c r="F8" s="30">
        <v>325500</v>
      </c>
      <c r="G8" s="31">
        <f>E8*F8</f>
        <v>325500</v>
      </c>
      <c r="H8" s="25" t="s">
        <v>15</v>
      </c>
      <c r="I8" s="51"/>
    </row>
    <row r="9" spans="1:9" s="26" customFormat="1" ht="164.25" customHeight="1" x14ac:dyDescent="0.25">
      <c r="A9" s="3">
        <v>5</v>
      </c>
      <c r="B9" s="27" t="s">
        <v>24</v>
      </c>
      <c r="C9" s="32" t="s">
        <v>25</v>
      </c>
      <c r="D9" s="22" t="s">
        <v>11</v>
      </c>
      <c r="E9" s="22">
        <v>1</v>
      </c>
      <c r="F9" s="33">
        <v>850000</v>
      </c>
      <c r="G9" s="34">
        <f>E9*F9</f>
        <v>850000</v>
      </c>
      <c r="H9" s="25" t="s">
        <v>15</v>
      </c>
      <c r="I9" s="51"/>
    </row>
    <row r="10" spans="1:9" s="26" customFormat="1" ht="150" customHeight="1" x14ac:dyDescent="0.25">
      <c r="A10" s="3">
        <v>6</v>
      </c>
      <c r="B10" s="27" t="s">
        <v>26</v>
      </c>
      <c r="C10" s="32" t="s">
        <v>35</v>
      </c>
      <c r="D10" s="22" t="s">
        <v>11</v>
      </c>
      <c r="E10" s="22">
        <v>1</v>
      </c>
      <c r="F10" s="33">
        <v>99000</v>
      </c>
      <c r="G10" s="34">
        <f t="shared" ref="G10" si="0">E10*F10</f>
        <v>99000</v>
      </c>
      <c r="H10" s="25" t="s">
        <v>15</v>
      </c>
      <c r="I10" s="51"/>
    </row>
    <row r="11" spans="1:9" s="26" customFormat="1" ht="132" customHeight="1" x14ac:dyDescent="0.25">
      <c r="A11" s="3">
        <v>7</v>
      </c>
      <c r="B11" s="35" t="s">
        <v>27</v>
      </c>
      <c r="C11" s="32" t="s">
        <v>36</v>
      </c>
      <c r="D11" s="22" t="s">
        <v>11</v>
      </c>
      <c r="E11" s="22">
        <v>1</v>
      </c>
      <c r="F11" s="33">
        <v>266700</v>
      </c>
      <c r="G11" s="24">
        <f>E11*F11</f>
        <v>266700</v>
      </c>
      <c r="H11" s="25" t="s">
        <v>15</v>
      </c>
      <c r="I11" s="52"/>
    </row>
    <row r="12" spans="1:9" s="40" customFormat="1" x14ac:dyDescent="0.25">
      <c r="A12" s="4"/>
      <c r="B12" s="36" t="s">
        <v>12</v>
      </c>
      <c r="C12" s="37"/>
      <c r="D12" s="38"/>
      <c r="E12" s="38"/>
      <c r="F12" s="39"/>
      <c r="G12" s="39">
        <f>G11+G10+G9+G8+G7+G6+G5</f>
        <v>1959796</v>
      </c>
      <c r="H12" s="38"/>
      <c r="I12" s="38"/>
    </row>
    <row r="13" spans="1:9" s="26" customFormat="1" ht="47.25" x14ac:dyDescent="0.25">
      <c r="A13" s="22">
        <v>8</v>
      </c>
      <c r="B13" s="25" t="s">
        <v>41</v>
      </c>
      <c r="C13" s="32" t="s">
        <v>42</v>
      </c>
      <c r="D13" s="22" t="s">
        <v>11</v>
      </c>
      <c r="E13" s="22">
        <v>1</v>
      </c>
      <c r="F13" s="24">
        <v>1200000</v>
      </c>
      <c r="G13" s="18">
        <f t="shared" ref="G13:G14" si="1">E13*F13</f>
        <v>1200000</v>
      </c>
      <c r="H13" s="25" t="s">
        <v>43</v>
      </c>
      <c r="I13" s="53" t="s">
        <v>17</v>
      </c>
    </row>
    <row r="14" spans="1:9" ht="118.5" customHeight="1" x14ac:dyDescent="0.25">
      <c r="A14" s="2">
        <v>9</v>
      </c>
      <c r="B14" s="41" t="s">
        <v>13</v>
      </c>
      <c r="C14" s="42" t="s">
        <v>22</v>
      </c>
      <c r="D14" s="16" t="s">
        <v>19</v>
      </c>
      <c r="E14" s="17">
        <v>1</v>
      </c>
      <c r="F14" s="18">
        <v>2392328</v>
      </c>
      <c r="G14" s="18">
        <f t="shared" si="1"/>
        <v>2392328</v>
      </c>
      <c r="H14" s="19" t="s">
        <v>15</v>
      </c>
      <c r="I14" s="54"/>
    </row>
    <row r="15" spans="1:9" s="40" customFormat="1" x14ac:dyDescent="0.25">
      <c r="A15" s="4"/>
      <c r="B15" s="46" t="s">
        <v>12</v>
      </c>
      <c r="C15" s="37"/>
      <c r="D15" s="38"/>
      <c r="E15" s="38"/>
      <c r="F15" s="39"/>
      <c r="G15" s="39">
        <f>SUM(G13:G14)</f>
        <v>3592328</v>
      </c>
      <c r="H15" s="38"/>
      <c r="I15" s="38"/>
    </row>
    <row r="16" spans="1:9" ht="67.5" customHeight="1" x14ac:dyDescent="0.25">
      <c r="A16" s="2">
        <v>10</v>
      </c>
      <c r="B16" s="27" t="s">
        <v>28</v>
      </c>
      <c r="C16" s="32" t="s">
        <v>29</v>
      </c>
      <c r="D16" s="22" t="s">
        <v>11</v>
      </c>
      <c r="E16" s="22">
        <v>1</v>
      </c>
      <c r="F16" s="33">
        <v>300000</v>
      </c>
      <c r="G16" s="24">
        <f>E16*F16</f>
        <v>300000</v>
      </c>
      <c r="H16" s="25" t="s">
        <v>15</v>
      </c>
      <c r="I16" s="47" t="s">
        <v>30</v>
      </c>
    </row>
    <row r="17" spans="1:9" ht="67.5" customHeight="1" x14ac:dyDescent="0.25">
      <c r="A17" s="2">
        <v>11</v>
      </c>
      <c r="B17" s="27" t="s">
        <v>31</v>
      </c>
      <c r="C17" s="32" t="s">
        <v>32</v>
      </c>
      <c r="D17" s="22" t="s">
        <v>11</v>
      </c>
      <c r="E17" s="22">
        <v>1</v>
      </c>
      <c r="F17" s="33">
        <v>300000</v>
      </c>
      <c r="G17" s="24">
        <f>E17*F17</f>
        <v>300000</v>
      </c>
      <c r="H17" s="25" t="s">
        <v>15</v>
      </c>
      <c r="I17" s="48"/>
    </row>
    <row r="18" spans="1:9" ht="39.75" customHeight="1" x14ac:dyDescent="0.25">
      <c r="A18" s="2">
        <v>12</v>
      </c>
      <c r="B18" s="27" t="s">
        <v>37</v>
      </c>
      <c r="C18" s="32" t="s">
        <v>40</v>
      </c>
      <c r="D18" s="22" t="s">
        <v>11</v>
      </c>
      <c r="E18" s="22">
        <v>1</v>
      </c>
      <c r="F18" s="33">
        <v>200000</v>
      </c>
      <c r="G18" s="24">
        <f t="shared" ref="G18:G19" si="2">E18*F18</f>
        <v>200000</v>
      </c>
      <c r="H18" s="25" t="s">
        <v>15</v>
      </c>
      <c r="I18" s="48"/>
    </row>
    <row r="19" spans="1:9" ht="55.5" customHeight="1" x14ac:dyDescent="0.25">
      <c r="A19" s="2">
        <v>13</v>
      </c>
      <c r="B19" s="19" t="s">
        <v>38</v>
      </c>
      <c r="C19" s="45" t="s">
        <v>39</v>
      </c>
      <c r="D19" s="22" t="s">
        <v>11</v>
      </c>
      <c r="E19" s="22">
        <v>1</v>
      </c>
      <c r="F19" s="44">
        <v>150000</v>
      </c>
      <c r="G19" s="24">
        <f t="shared" si="2"/>
        <v>150000</v>
      </c>
      <c r="H19" s="25" t="s">
        <v>15</v>
      </c>
      <c r="I19" s="49"/>
    </row>
    <row r="20" spans="1:9" x14ac:dyDescent="0.25">
      <c r="A20" s="4"/>
      <c r="B20" s="36" t="s">
        <v>12</v>
      </c>
      <c r="C20" s="37"/>
      <c r="D20" s="11"/>
      <c r="E20" s="11"/>
      <c r="F20" s="43"/>
      <c r="G20" s="43">
        <f>SUM(G16:G19)</f>
        <v>950000</v>
      </c>
      <c r="H20" s="11"/>
      <c r="I20" s="11"/>
    </row>
  </sheetData>
  <mergeCells count="3">
    <mergeCell ref="I16:I19"/>
    <mergeCell ref="I5:I11"/>
    <mergeCell ref="I13:I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User123</dc:creator>
  <cp:lastModifiedBy>User123</cp:lastModifiedBy>
  <dcterms:created xsi:type="dcterms:W3CDTF">2025-05-27T10:51:51Z</dcterms:created>
  <dcterms:modified xsi:type="dcterms:W3CDTF">2025-08-28T02:30:14Z</dcterms:modified>
</cp:coreProperties>
</file>