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211-aio-4\общая папка1\2025\для Науки\"/>
    </mc:Choice>
  </mc:AlternateContent>
  <bookViews>
    <workbookView xWindow="-28920" yWindow="-1590" windowWidth="29040" windowHeight="15840"/>
  </bookViews>
  <sheets>
    <sheet name="Лист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1" l="1"/>
  <c r="G66" i="1"/>
  <c r="G67" i="1"/>
  <c r="G68" i="1"/>
  <c r="G69" i="1"/>
  <c r="G70" i="1"/>
  <c r="G71" i="1"/>
  <c r="G72" i="1"/>
  <c r="G73" i="1"/>
  <c r="G74" i="1"/>
  <c r="G75" i="1"/>
  <c r="G64" i="1"/>
  <c r="G76" i="1" l="1"/>
  <c r="G62" i="1"/>
  <c r="G63" i="1" s="1"/>
  <c r="G59" i="1"/>
  <c r="G60" i="1" l="1"/>
  <c r="G61" i="1" s="1"/>
  <c r="G57" i="1"/>
  <c r="G58" i="1" s="1"/>
  <c r="G56" i="1"/>
  <c r="G13" i="1"/>
  <c r="G14" i="1"/>
  <c r="G53" i="1" l="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54" i="1" l="1"/>
  <c r="G11" i="1"/>
  <c r="G10" i="1"/>
  <c r="G9" i="1"/>
  <c r="G8" i="1"/>
  <c r="G12" i="1" l="1"/>
  <c r="G17" i="1"/>
  <c r="G16" i="1"/>
  <c r="G18" i="1" s="1"/>
  <c r="G15" i="1" l="1"/>
</calcChain>
</file>

<file path=xl/sharedStrings.xml><?xml version="1.0" encoding="utf-8"?>
<sst xmlns="http://schemas.openxmlformats.org/spreadsheetml/2006/main" count="281" uniqueCount="157">
  <si>
    <t>Единица
 измерения</t>
  </si>
  <si>
    <t>Количество</t>
  </si>
  <si>
    <t>Цена за единицу с учетом НДС, тенге</t>
  </si>
  <si>
    <t>Итого сумма с НДС, тенге</t>
  </si>
  <si>
    <t>упаковка</t>
  </si>
  <si>
    <t>Гель для рем.терапии</t>
  </si>
  <si>
    <t>Реминерализующий гель, предназначенный для профилактики кариеса. Содержит Глицерофосфат кальция (источник ионов кальция и неорганического фосфата) + хлорид магния (кофермент щелочной фосфатазы) активно реминерализуют эмаль.
 Ксилит 10% повышает реминерализующий потенциал комплекса, а так же подавляет активность бактерий, вызывающих кариес.
 Полимерная композиция образует прозрачную пленку на поверхности зуба, обеспечивая продолжительное, постепенное проникновение ионов в ткани зуба.
 Гель не содержит фтора, безопасен при проглатывании и не имеет возрастных ограничений.</t>
  </si>
  <si>
    <t>Ложки мягкие для рем.терапии</t>
  </si>
  <si>
    <t>Удобные одноразовые аппликационные двухсторонние капы (ложки) предназначены для использования с профилактическими средствами: гелями, пенами и зубными пастами для взрослых и детей старше 6 лет. Капа стоматологическая для зубов используются как в домашних условиях, так и на приеме стоматолога. Двухсторонние каппы (ложки).</t>
  </si>
  <si>
    <t>3D Очки виртуальная реальность</t>
  </si>
  <si>
    <t>это устройство, воспроизводящее изображения в трехмерном формате. Конструктивно они состоят из корпуса, линз и ремня. Таки очки надевают на голову и подключают к девайсу (либо просто включают, если речь идет об автономной модели). Разные модели очков VR предназначаются для работы с компьютером, телевизором, смартфоном, игровой приставкой.</t>
  </si>
  <si>
    <t>услуга</t>
  </si>
  <si>
    <t>Итого</t>
  </si>
  <si>
    <t>Срок поставки</t>
  </si>
  <si>
    <t>по Заявке заказчика в течение 20 календарных дней</t>
  </si>
  <si>
    <t>Наименование проекта, Ф.И.О. руководителя проекта</t>
  </si>
  <si>
    <t>Руководитель проекта Жапаркулова К.А -МНВО РК  по проекту: №AP23487559 "Разработка производства полного цикла растительных субстанций на основе лекарственных растений Южно-Казахстанского региона"</t>
  </si>
  <si>
    <t>П/П</t>
  </si>
  <si>
    <t>штука</t>
  </si>
  <si>
    <t>Краткое описание/Техническая характеристика товара, услуги, работы</t>
  </si>
  <si>
    <t>Наименование товара, услуги, работы</t>
  </si>
  <si>
    <t>Услуга общий антиоксидантный статус</t>
  </si>
  <si>
    <t>Услуга разработки дизайна и печати книги с 3Д</t>
  </si>
  <si>
    <t xml:space="preserve">Разработка оригинального макета книги с 3D-элементами, включая обложку и внутренние страницы, последующая профессиональная печать с применением технологии трёхмерного (3D) изображения. Включает художественное оформление, вёрстку, визуализацию объёмных элементов и печать. Разработка макета книги в соответствии с техническим заданием (формат, объём, тематика);
Использование 3D-графики для визуализации элементов, вызывающих эффект объёма;
Полноцветная печать, устойчивые чернила, плотная бумага не менее 200 г/м²;
Качественная 3D-печать: визуальный эффект объёма при обычном просмотре без специальных очков;
Обложка – твёрдый переплёт с ламинацией и 3D-оформлением;
Минимальный объём – 30 страниц;
Подтверждение макета заказчиком до печати;
Гарантия отсутствия брака и дефектов в готовой продукции.
</t>
  </si>
  <si>
    <t>Услуга диагностики начальной формы кариеса методом лазерной флюоресценции</t>
  </si>
  <si>
    <t>Услуга биохимический анализ слюны</t>
  </si>
  <si>
    <t>Издание учебного пособия типографским способом</t>
  </si>
  <si>
    <t xml:space="preserve">Издание типографским способом учебного пособия «Ядерная медицина: 68Ga-FAPI ПЭТ/КТ». Формат листа: А5. Плотность бумаги: 80-90 гр./м2. Тип бумаги: цветная. Твердый цветной переплет. Клеевое швейное скрепление. 
Результатом издания типографическим способом учебного пособия «Ядерная медицина: 68Ga-FAPI ПЭТ/КТ» в объеме от 100 до 150 страниц, является готовая полиграфическая печатная продукция, в объеме 10 штук.
</t>
  </si>
  <si>
    <t>Руководитель проекта Жолдыбай Ж.Ж. -МНВО-РК</t>
  </si>
  <si>
    <t>Издание методической рекомендации типографским способом</t>
  </si>
  <si>
    <t xml:space="preserve">Издание типографским способом методических рекомендаций «68Ga-FAPI ПЭТ/КТ в диагностике злокачественных новообразований». Форматлиста: А5. Плотность бумаги: 80-90 гр./м2. Тип бумаги: цветная. Твердая цветная обложка. Скрепление: скобы. Результатом издания типографическим способом методических рекомендаций «68Ga-FAPI методических рекомендаций «68Ga-FAPI ПЭТ/КТ в диагностике злокачественных новообразований» в объеме 37 страниц, является готовая полиграфическая печатная продукция, в объеме 50 штук.
</t>
  </si>
  <si>
    <t>Руководитель Еркибаева Ж.У. (Жас Галым) МНВО РК "Применение инновационных неинвазивных методов профилактики и лечения кариеса у детей с аутизмом"</t>
  </si>
  <si>
    <r>
      <t xml:space="preserve">Оказание лабораторной услуги по определению общего антиоксидантного статуса (ОАС) в биологическом материале с использованием валидированных методов. Исследование направлено на оценку способности организма нейтрализовать свободные радикалы. Количество (объем) 30 пациентов. Проведение анализа на общий антиоксидантный статус в сыворотке крови или плазме;
Использование валидированных биохимических методик;
Стандартизированные условия отбора и транспортировки биоматериала;
Предоставление результатов в количественном выражении с указанием референсных значений;
Оформление протокола исследования, подписанного ответственным специалистом;
</t>
    </r>
    <r>
      <rPr>
        <b/>
        <sz val="12"/>
        <rFont val="Times New Roman"/>
        <family val="1"/>
        <charset val="204"/>
      </rPr>
      <t>Проведение анализа квалифицированным персоналом в аккредитованной лаборатории. В составе ценового предложения потенциальный поставщик должен предоставить лицензию на медицинские услуги и свидетельсов об аккредитации лаборатории.</t>
    </r>
  </si>
  <si>
    <r>
      <t xml:space="preserve">Оказание услуги по выявлению начальных форм кариеса (кариеса в стадии пятна) с использованием метода лазерной флюоресценции на стоматологическом оборудовании. Метод позволяет определить скрытые очаги деминерализации эмали без повреждения тканей. Количество (объем) 30 пациентов. Использование неинвазивного метода лазерной флуоресценции для диагностики начального кариеса;
Применение сертифицированного оборудования, разрешённого к применению в стоматологии;
Безболезненность и безопасность процедуры для пациента;
Определение стадии деминерализации эмали без рентгеновского облучения;
Оформление протокола обследования с указанием локализации очагов;
Проведение процедуры квалифицированным медицинским персоналом.
</t>
    </r>
    <r>
      <rPr>
        <b/>
        <sz val="12"/>
        <color theme="1"/>
        <rFont val="Times New Roman"/>
        <family val="1"/>
        <charset val="204"/>
      </rPr>
      <t>В составе ценового предложения потенциальный поставщик должен предоставить лицензию на медицинские услуги (стоматология).</t>
    </r>
  </si>
  <si>
    <r>
      <t xml:space="preserve">Оказание лабораторной услуги по проведению биохимического анализа слюны с использованием валидированных методик. Исследование включает определение основных показателей, характеризующих метаболическое и воспалительное состояние полости рта и организма в целом. Количество (объем) 30 пациентов. Забор слюны с соблюдением стандартных процедур;
Определение биохимических показателей (например: уровень глюкозы, белка, мочевины, кальция, фосфатов, амилазы и др.);
Использование валидированных биохимических методов анализа;
Проведение исследований в аккредитованной лаборатории с соблюдением температурного режима хранения и транспортировки образцов;
Представление результатов с указанием референсных значений;
Подписание результатов ответственным медицинским специалистом.
</t>
    </r>
    <r>
      <rPr>
        <b/>
        <sz val="12"/>
        <color theme="1"/>
        <rFont val="Times New Roman"/>
        <family val="1"/>
        <charset val="204"/>
      </rPr>
      <t>В составе ценового предложения потенциальный поставщик должен предоставить лицензию на медицинские услуги и свидетельство об аккредитации лаборатории.</t>
    </r>
  </si>
  <si>
    <t>со дня заключения договора в течении 60 календарных дней</t>
  </si>
  <si>
    <t>Дозатор переменного объема, 3 штуки , одноканальн., переменного объема, вкл. epT.I.P.S.® Box, Вариант 1: 0,5 – 10 мкл, 10 – 100 мкл, 100 – 1 000 мкл (3123000900) / Айнымалы көлемді дозатор, 3 дана, бір арналы, айнымалы көлемді, құрамына epT.I.P.S.® Box кіреді.
Нұсқа 1: 0,5–10 мкл; 10–100 мкл; 100–1 000 мкл (3123000900).</t>
  </si>
  <si>
    <t>Автоматический дозатор восьмиканальный Research Plus 0,5-10 мкл (3125000010) / Автоматты сегіз арналы дозатор Research Plus, 0,5–10 мкл (3125000010).</t>
  </si>
  <si>
    <t>Автоматический дозатор Research Plus восьмиканальный 10-100 мкл (3125000036) / Автоматты сегіз арналы дозатор Research Plus, 10–100 мкл (3125000036)</t>
  </si>
  <si>
    <t>Карусель для для 6 дозаторов Eppendorf (Eppendorf Research® plus, Eppendorf Reference® 2) / Eppendorf дозаторларына арналған карусель-штатив, 6 данаға (Eppendorf Research® plus, Eppendorf Reference® 2)</t>
  </si>
  <si>
    <t>Наконечник 10 мкл, бесцветные, универсальные, свободные от ДНК/РНК (уп=1000шт) / Пипетка ұштары, 10 мкл, түссіз, әмбебап, ДНҚ/РНҚ-дан таза (орама: 1000 дана)</t>
  </si>
  <si>
    <t>Наконечники с фильтром 100 мкл , в штативе, стерильные, свободные от ДНК/РНК (уп=96 шт) / Сүзгісі бар (фильтрлі) пипетка ұштары, 100 мкл, штативте, стерильді, ДНҚ/РНҚ-дан таза (орама: 96 дана)</t>
  </si>
  <si>
    <t>Наконечники 1000мкл, тип Eppendorf голубые (уп=500шт) / Пипетка ұштары, 1000 мкл, Eppendorf типі, көк түсті (орама: 500 дана).</t>
  </si>
  <si>
    <t>Пробирка РР, 15 мл, коническая, с закруч.крышкой, в инд.упаковке, стерильная / PP (полипропилен) пробирка, 15 мл, конусты түпті, бұрандалы қақпақпен, жеке қаптамада, стерильді</t>
  </si>
  <si>
    <t>Пробирки 21х200 мм химические / Химиялық пробиркалар, 21×200 мм</t>
  </si>
  <si>
    <t>Микропробирки 1,5 мл типа Eppendorf (уп=500шт) / Микропробиркалар, 1,5 мл, Eppendorf типі (орама: 500 дана)</t>
  </si>
  <si>
    <t>Перчатки виниловые неопудренные размер S, М (нестерильные) 1уп=100шт=50 пар / Винил қолғаптар, ұнтақсыз, өлшемдері S және M (стерильді емес), 1 қаптама = 100 дана = 50 жұп</t>
  </si>
  <si>
    <t>Халат РР лабораторный одноразовый / Бір рет қолданылатын халаттар</t>
  </si>
  <si>
    <t>Петля бактериальная PS, объем -10 мкл, с иглой (уп=20шт) (стерильная) / Бактериялық PS ілмегі, көлемі -10 мкл, инемен (қаптама=20 дана) (стерильді)</t>
  </si>
  <si>
    <t>Стекло покровное 24х24мм (уп=100шт) / Жабынды шыны 24х24мм (қапт=100 дана)</t>
  </si>
  <si>
    <t>Стекла предметные 76х25х1,2мм с шлифованными краями с матовым полем,угол 90 градусов (уп=50шт) / 76х25х1,2 мм слайдты жиектері күңгірт жиегі бар, 90 градус бұрышы (қапт=50 дана)</t>
  </si>
  <si>
    <t>Агар стандартный мясопептонный ТМ 864-500 г / Стандартты ет-пептонды агар ТМ 864-500 г</t>
  </si>
  <si>
    <t>Мясной бульон с пептоном (Мясной экстракт/пептон) / Пептон қосылған ет бульоны (ет сығындысы/пептон)</t>
  </si>
  <si>
    <t>Бульон Сабуро с глюкозой / Глюкоза қосылған Cабуро бульоны</t>
  </si>
  <si>
    <t>Агар Сабуро с глюкозой / Глюкоза қосылған Агар Сабуро</t>
  </si>
  <si>
    <t>Жидкая тиогликолевая среда ТМ318 (1фл=500г) / Сұйық тиогликоль ортасы</t>
  </si>
  <si>
    <t>Агар соево-казеиновый (Агар триптон-соевый, Среда для анализа антибиотиков №36) / Соя-казеин агары (Триптон-соя агары, №36 антибиотиктерді талдауға арналған орта)</t>
  </si>
  <si>
    <t>Натрия хлорид (хлористый натрий) (EXTRA PURE) (фл=500г) / Натрий хлориді (хлорлы натрий) (EXTRA PURE) (фл=500г)</t>
  </si>
  <si>
    <t>Спирт этиловый 90 % для наружного применения / Этил спирті 90%</t>
  </si>
  <si>
    <t>Жесткий диск SSD 1TB Kingston SKC3000S/1024G, M.2 NVMe PCIe 4.0 / Қатқыл диск</t>
  </si>
  <si>
    <t>Колба РР коническая (Эрленмейера), 100 мл, с закруч. крышкой, градуированная, с широким горлом / Межелікпен жабық қақпағы бар 100 мл конустық колба</t>
  </si>
  <si>
    <t>Колба круглая плоскодонная П-2-100-34 / Дөңгелек жалпақ түбі бар колба</t>
  </si>
  <si>
    <t>Колба КН-3-1000-42 коническая со шкалой / Ш/б конустық Колба</t>
  </si>
  <si>
    <t xml:space="preserve">Колба круглая плоскодонная П-2-2000-50 </t>
  </si>
  <si>
    <t>Колба коническая КН-2-2000-50 ТХС без делений ГОСТ 25336-82 / Шкаласы жоқ конустық колба</t>
  </si>
  <si>
    <t>Колба круглая плоскодонная П-2-500-34 / Дөңгелек жалпақ түбі бар колба</t>
  </si>
  <si>
    <t>Колба коническая КН-2-50-22 без шкалы / Шкаласы жоқ конустық Колба</t>
  </si>
  <si>
    <t>Колба КН-2-500-34 коническая без шкалы / Шкаласы жоқ конустық Колба</t>
  </si>
  <si>
    <t>Бутыль-промывалка 250 мл с крышкой / Қақпағы бөлек 250 мл жуғыш бөтелке</t>
  </si>
  <si>
    <t>Крафт-бумага 1000*1060мм / Крафт-бумага 1000*1060мм</t>
  </si>
  <si>
    <t>Спиртовка лабораторная / Зертханалық спиртовка</t>
  </si>
  <si>
    <t xml:space="preserve">Производитель: Eppendorf Research® plus
1) Дозатор (0,5-10 мкл):
Тип пипетирования Система воздушного вытеснения
Количество каналов 1-канальн.
Диапазон объема  0,5 – 10 мкл
Цветовой код    серый
Шаг объема 0.01 мкл
Режим работы  ручной
Конус наконечника: Подпружиненный
Случайная погрешность измерения  
0.5 мкл: ± 5%; ± 0.025 мкл
1 мкл: ± 1.8%; ± 0.018 мкл
5 мкл: ± 0.8%; ± 0.04 мкл
10 мкл: ± 0.4%; ± 0.04 мкл
Систематическая погрешность измерения  0.5 мкл: ± 8%; ± 0.04 мкл
1 мкл: ± 2.5%; ± 0.025 мкл
5 мкл: ± 1.5%; ± 0.075 мкл
10 мкл: ± 1%; ± 0.1 мкл
Возможность автоклавирования
Consumables epT.I.P.S.®
Открытая система (расходные материалы сторонних производителей)
Содержание поставки  Дозатор, коробка наконечников для дозатора epT.I.P.S.® Box 2.
2) Дозатор (10-100 мкл):
Количество каналов 1-канальн.
Диапазон объема  10 – 100 мкл
Цветовой код    желтый
Шаг объема 0.1 мкл
Режим работы  ручной
Конус наконечника: Подпружиненный
Случайная погрешность измерения  
5 мкл: ± 2%; ± 0.1 мкл
10 мкл: ± 1%; ± 0.1 мкл
50 мкл: ± 0.3%; ± 0.15 мкл
100 мкл: ± 0.2%; ± 0.2 мкл
Систематическая погрешность измерения  
5 мкл: ± 6%; ± 0.3 мкл
10 мкл: ± 3%; ± 0.3 мкл
50 мкл: ± 1%; ± 0.5 мкл
100 мкл: ± 0.8%; ± 0.8 мкл
Возможность автоклавирования 
Открытая система (расходные материалы сторонних производителей)  
Содержание поставки  Дозатор, коробка наконечников для дозатора epT.I.P.S.® Box 2.0
Дозаторы будут использоваться на базе кафедры биотехнологии и общей химической технологии для точного и воспроизводимого дозирования реактивов и образцов при молекулярно-биологических исследованиях, ПЦР-анализе, генотипировании и других лабораторных процедурах в рамках научных исследований и учебного процесса.
Количество каналов 1-канальн.
Диапазон объема  100 – 1 000 мкл
Цветовой код  синий
Шаг объема 1 мкл
Режим работы  ручной
Конус наконечника: Подпружиненный  
Случайная погрешность измерения  
50 мкл: ± 1.2%; ± 0.6 мкл
100 мкл: ± 0.6%; ± 0.6 мкл
500 мкл: ± 0.2%; ± 1 мкл
1000 мкл: ± 0.2%; ± 2 мкл
Систематическая погрешность измерения  
50 мкл: ± 6%; ± 3 мкл
100 мкл: ± 3%; ± 3 мкл  
500 мкл: ± 1%; ± 5 мкл
1000 мкл: ± 0.6%; ± 6 мкл
Возможность автоклавирования 
Открытая система (расходные материалы сторонних производителей)
Содержание поставки: Дозатор, коробка наконечников для дозатора epT.I.P.S.® Box 2.0.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Дозаторы будут использоваться на базе кафедры биотехнологии и общей химической технологии для точного и воспроизводимого дозирования реактивов и образцов при молекулярно-биологических исследованиях, ПЦР-анализе, генотипировании и других лабораторных процедурах в рамках научных исследований и учебного процесса.
Инструкция на русском и казахском языке.
</t>
  </si>
  <si>
    <t>Производитель: Eppendorf Research® plus 
Закупаемая механическая пипетка должна быть высокоточной, легкой и удобной в использовании, обеспечивая плавное изменение дозируемого объема. Эргономичная конструкция и мягкий ход поршня должны обеспечивать комфорт и точность дозирования. Корпус пипетки должен быть полностью автоклавируемым, что гарантирует безопасность при использовании в лабораторных условиях.
Для производства пипетки должны применяться прочные и устойчивые к температуре, коррозии, солнечному излучению и агрессивным химическим агентам материалы. Оборудование должно быть предназначено для работы в научно-исследовательских лабораториях и использоваться для выполнения таких задач, как прямое и обратное пипетирование, удаление надосадочной жидкости, перемешивание проб, экстракция фаз, а также заполнение лунок планшетов и пробирок с возможностью нанесения на гели.
Корпус пипетки должен быть полностью автоклавируемым, а цветовая кодировка должна обеспечивать удобную идентификацию различных объемов. Сбрасыватель наконечника должен быть расположен отдельно, а сам корпус – устойчивым к воздействию УФ-излучения, растворителей и других химических веществ. Вес пипетки не должен превышать 80 г благодаря использованию современных материалов. Усилие при нажатии на кнопки поршня и сбрасывателя наконечника должно быть минимальным для снижения нагрузки на оператора.
Пипетка должна быть оснащена 4-разрядным индикатором объема. Количество каналов должно составлять 8, а диапазон объема – от 0,5 до 10 мкл с шагом регулировки 0,01 мкл. Устройство должно работать в ручном режиме и быть оснащено подпружиненным конусом наконечника для надежной фиксации расходных материалов.
Погрешность измерения должна соответствовать следующим параметрам:
Случайная погрешность: 
0,5 мкл: ± 8% (± 0,04 мкл)
1 мкл: ± 5% (± 0,05 мкл)
5 мкл: ± 2% (± 0,1 мкл)
10 мкл: ± 1% (± 0,1 мкл)
Систематическая погрешность: 
0,5 мкл: ± 12% (± 0,06 мкл)
1 мкл: ± 8% (± 0,08 мкл)
5 мкл: ± 4% (± 0,2 мкл)
10 мкл: ± 2% (± 0,2 мкл)
Пипетка должна поддерживать возможность автоклавирования и быть совместимой с расходными материалами сторонних производителей. В комплект поставки должны входить дозатор и коробка наконечников epT.I.P.S.® Box 2.0.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Дозаторы будут использоваться на базе кафедры биотехнологии и общей химической технологии для точного и одновременного внесения небольших объёмов реагентов в многолуночные планшеты при проведении высокопроизводительных ПЦР-анализов в рамках научных исследований и учебного процесса.</t>
  </si>
  <si>
    <t>Производитель: Eppendorf Research® plus "Закупаемая механическая пипетка должна быть высокоточной, легкой и удобной в использовании, обеспечивая плавное изменение дозируемого объема. Эргономичная конструкция и мягкий ход поршня должны обеспечивать комфорт и точность дозирования. Корпус пипетки должен быть полностью автоклавируемым, что гарантирует безопасность при использовании в лабораторных условиях.
Для производства пипетки должны применяться прочные и устойчивые к температуре, коррозии, солнечному излучению и агрессивным химическим агентам материалы. Оборудование должно быть предназначено для работы в научно-исследовательских лабораториях и использоваться для выполнения таких задач, как прямое и обратное пипетирование, удаление надосадочной жидкости, перемешивание проб, экстракция фаз, а также заполнение лунок планшетов и пробирок с возможностью нанесения на гели.
Корпус пипетки должен быть полностью автоклавируемым, а цветовая кодировка (желтый цвет) должна обеспечивать удобную идентификацию различных объемов. Сбрасыватель наконечника должен быть расположен отдельно, а сам корпус – устойчивым к воздействию УФ-излучения, растворителей и других химических веществ. Вес пипетки не должен превышать 80 г благодаря использованию современных материалов. Усилие при нажатии на кнопки поршня и сбрасывателя наконечника должно быть минимальным для снижения нагрузки на оператора.
Пипетка должна быть оснащена 4-разрядным индикатором объема. Количество каналов должно составлять 8, а диапазон объема – от 10 до 100 мкл с шагом регулировки 0,1 мкл. Устройство должно работать в ручном режиме и быть оснащено подпружиненным конусом наконечника для надежной фиксации расходных материалов.
Погрешность измерения должна соответствовать следующим параметрам:
Случайная погрешность: 
10 мкл: ± 2% (± 0,2 мкл)
50 мкл: ± 0,8% (± 0,4 мкл)
100 мкл: ± 0,3% (± 0,3 мкл)
Систематическая погрешность: 
10 мкл: ± 3% (± 0,3 мкл)
50 мкл: ± 1% (± 0,5 мкл)
100 мкл: ± 0,8% (± 0,8 мкл)
Пипетка должна поддерживать возможность автоклавирования и быть совместимой с расходными материалами сторонних производителей. В комплект поставки должны входить дозатор и коробка наконечников.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Восьмиканальные дозаторы будут использоваться на базе кафедры биотехнологии и общей химической технологии для точного и одновременного внесения небольших объёмов реагентов в многолуночные планшеты при проведении высокопроизводительных ПЦР-анализов в рамках научных исследований и учебного процесса.</t>
  </si>
  <si>
    <t>Карусель для 6 дозаторов 
Вмещает до шести ручных одно- или многоканальных дозаторов 
В комплект поставки входит вращающийся держатель, способный удерживать все современные модели ручных дозаторов, а также большинство их предшествующих версий
Держатели для дозатора можно заменять, не используя дополнительное оборудование
Стабильная конструкция надежно удерживает и защищает дозаторы.
Легкая транспортировка от одного лабораторного стола к другому благодаря удобной ручке.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Карусель для дозаторов будет использоваться на базе кафедры биотехнологии и общей химической технологии для удобного хранения и быстрой доступности дозаторов, организации рабочего места и поддержания порядка на лабораторном столе в рамках научных исследований и учебного процесса.</t>
  </si>
  <si>
    <t>Стерильные наконечники с фильтром объемом до 10 мкл, предназначенные для точного дозирования жидкостей в лабораторных условиях. Используются для предотвращения перекрестного загрязнения и защиты образцов от аэрозольной контаминации, что особенно важно при работе с ДНК, РНК, белками и другими биологическими веществами. Совместимы с автоматическими и многоканальными пипетками различных производителей. Изготовлены из высококачественного полипропилена, не содержат ДНКаз, РНКаз и пирогенов. Поставляются по 1000 штук в упаковке. Подходят для молекулярных исследований, клинической диагностики, микробиологии и фармацевтических анализов.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Наконечники стерильные приобретаются как расходный материал для дозаторов на базе кафедры биотехнологии и общей химической технологии, которые необходимы для точного дозирования небольших объемов реактивов образцов, а также для предотвращения их загрязнения и образцов в рамках научных исследований и учебного процесса.</t>
  </si>
  <si>
    <t>Стерильные наконечники с фильтром объемом до 100 мкл, предназначенные для точного дозирования жидкостей в лабораторных условиях. Обеспечивают защиту образцов от аэрозольной контаминации и предотвращают перекрестное загрязнение, что особенно важно при работе с ДНК, РНК, белками и другими биологическими веществами. Совместимы с автоматическими и многоканальными пипетками различных производителей. Изготовлены из высококачественного полипропилена, не содержат ДНКаз, РНКаз и пирогенов. Поставляются в стерильных штативах по 96 шт, удобных для работы и хранения. Подходят для молекулярных исследований, клинической диагностики, микробиологии и фармацевтических анализов.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Наконечники стерильные приобретаются как расходный материал для дозаторов на базе кафедры биотехнологии и общей химической технологии, которые необходимы для точного дозирования небольших объемов реактивов образцов, а также для предотвращения их загрязнения и образцов в рамках научных исследований и учебного процесса.</t>
  </si>
  <si>
    <t>Стерильные наконечники типа Eppendorf голубые с фильтром объемом до 1000 мкл, предназначенные для точного дозирования жидкостей в лабораторных условиях. Обеспечивают защиту образцов от аэрозольной контаминации и предотвращают перекрестное загрязнение, что особенно важно при работе с ДНК, РНК, белками и другими биологическими веществами. Изготовлены из высококачественного полипропилена, не содержат ДНКаз, РНКаз и пирогенов. Совместимы с автоматическими и многоканальными пипетками различных производителей. Поставляются по 500 штук в упаковке, удобных для работы и хранения. Подходят для молекулярных исследований, клинической диагностики, микробиологии и фармацевтических анализов.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Наконечники стерильные приобретаются как расходный материал для дозаторов на базе кафедры биотехнологии и общей химической технологии, которые необходимы для точного дозирования небольших объемов реактивов образцов, а также для предотвращения их загрязнения и образцов в рамках научных исследований и учебного процесса.</t>
  </si>
  <si>
    <t>Полипропиленовая пробирка объемом не менее 15 мл с завинчивающейся крышкой. Обладает конической формой, устойчива к химическим реагентам и механическим воздействиям. Стерильна, индивидуально упакована, что обеспечивает безопасность образцов. Используется для хранения, транспортировки и центрифугирования биологических и химических материалов.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Пробирки полипропиленовые будут использоваться на базе кафедры биотехнологии и общей химической технологии для забора, хранения и центрифугирования жидких образцов, культур клеток, реагентов и питательных сред в ходе научных исследований и учебного процесса.</t>
  </si>
  <si>
    <t>Химические стеклянные пробирки размером 21×200 мм. Изготовлены из термостойкого и химически инертного стекла, устойчивы к высоким температурам и агрессивным реагентам. Обладают высокой прочностью, не подвержены механическим повреждениям. Используются для проведения лабораторных анализов, реакций и хранения образцов.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Пробирки химические будут использоваться на базе кафедры биотехнологии и общей химической технологии для проведения химических реакций, нагрева и временного хранения реагентов и растворов в ходе научных исследований и учебного процесса.</t>
  </si>
  <si>
    <t>Микропробирки объемом 1,5 мл типа Eppendorf. Изготовлены из прочного полипропилена, устойчивы к воздействию химических веществ и механическим нагрузкам. Подходят для центрифугирования, хранения и транспортировки биологических и химических образцов. Обеспечивают надежную герметичность, предотвращая испарение и загрязнение. Поставляются в упаковке по 500 штук.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Микропробирки будут использоваться на базе кафедры биотехнологии и общей химической технологии для сбора, хранения, перемешивания и центрифугирования небольших объемов биологических образцов, реагентов и растворов в ходе научных исследований и учебного процесса.</t>
  </si>
  <si>
    <t>Виниловые неопудренные перчатки, размер S, М, нестерильные. 1уп=100шт=50 пар. Предназначены для работы с химическими веществами, обеспечивают высокий уровень защиты. Устойчивы к воздействию кислот, щелочей и других агрессивных реагентов. Гипоаллергенные, не содержат латекса, подходят для чувствительной кожи. Эластичные, удобны в использовании, не стесняют движений. Поставляются в упаковке по 100 штук (50 пар).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Перчатки будут использоваться на базе кафедры биотехнологии и общей химической технологии для защиты рук сотрудников лаборатории от химических и биологических загрязнений в ходе научных исследований и учебного процесса.</t>
  </si>
  <si>
    <t>Одноразовый лабораторный халат с манжетами, воротником и 4 пуговицами, размер M. Изготовлен из легкого, дышащего материала, устойчивого к влаге и загрязнениям. Обеспечивает надежную защиту при работе в лабораторных условиях. В синем или белом цвете.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Халаты одноразовые будут использоваться на базе кафедры биотехнологии и общей химической технологии для обеспечения соблюдения санитарно-гигиенических требований, защиты сотрудников и предотвращения загрязнения исследуемых образцов и реактивов в ходе научных исследований и учебного процесса.</t>
  </si>
  <si>
    <t>Бактериальная петля объемом не менее 10 мкл с иглой. В упаковке 20 шт. Стерильная, предназначена для отбора и переноса образцов в микробиологических исследованиях. Обеспечивает точное и удобное нанесение биоматериала на питательные среды.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Петли бактериальные будут использоваться на базе кафедры биотехнологии и общей химической технологии для стерильного посева микроорганизмов на питательные среды в ходе научных исследований и учебного процесса.</t>
  </si>
  <si>
    <t>Покровное стекло размером не менее 24x24 мм, идеально прозрачное и с ровными краями. В упаковке 100 шт. Применяется для микроскопических исследований, обеспечивает четкость изображения.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Стекла покровные будут использоваться на базе кафедры биотехнологии и общей химической технологии для микроскопических исследований, фиксации образцов на предметных стеклах и защиты препаратов при работе с микроскопом в ходе научных исследований и учебного процесса.</t>
  </si>
  <si>
    <t>Предметные стекла не менее 76х25х1,2 мм с матовым полем и шлифованными краями. в упаковке 50 шт. Углы 90 градусов обеспечивают безопасность и удобство работы. Используются для микроскопии.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Стекла предметные 76х25х1,2мм с шлифованными краями с матовым полем используются на базе кафедры биотехнологии и общей химической технологиии для подготовки, фиксации и исследования микроскопических образцов.</t>
  </si>
  <si>
    <t>Состав (г/л):
Пептон: 10
Мясной экстракт: 500
Хлорид натрия: 5
Агар: 25 
Внешний вид порошка: Однородный сыпучий порошок кремового до желтого цвета.
Внешний вид приготовленной среды: Образует желтый прозрачный или слегка опалесцирующий гель в чашках Петри.
pH при 25°C: 7.5±0.2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Агар стандартный мясопептонный будет использоваться на базе кафедры биотехнологии и общей химической технологиии в микробиологии для культивирования исследований, наблюдения за их ростом и распространением микробов.</t>
  </si>
  <si>
    <t>Состав (г/л):
- Пептический гидролизат тканей животных: 10
- Мясной экстракт: 3
- Хлорид натрия: 15
Внешний вид порошка: Однородный сыпучий порошок кремового до желтого цвета.
Внешний вид приготовленной среды: Прозрачный раствор желтого цвета без осадка.
pH (при 25°C): 7.0 ± 0.2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Мясной бульон с пептоном (мясной экстракт/пептон) будет использоваться на базе кафедры биотехнологии и общей химической технологии для культивирования микроорганизмов в лабораторных исследованиях. Данная среда содержит необходимые питательные вещества, включая аминокислоты и азотистые соединения, что способствует активному росту бактерий и других микроорганизмов.</t>
  </si>
  <si>
    <t>Состав (г/л):
- Декстроза: 20.000
- Пептон (специальный): 10.000
Внешний вид порошка: Однородный сыпучий порошок кремового до желтого цвета.
Внешний вид приготовленной среды: Прозрачный раствор светло-янтарного цвета в пробирках.
pH (при 25°C): 5.6 ± 0.2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Бульон Сабуро с глюкозой будет использоваться на базе кафедры биотехнологии и общей химической технологии для культивирования грибов и дрожжей в жидкой среде. Данный бульон обеспечивает оптимальные условия для роста микроскопических грибов благодаря высокому содержанию глюкозы, способствующему активному развитию грибной микрофлоры.</t>
  </si>
  <si>
    <t>Состав (г/л):
- Декстроза (глюкоза): 40.000
- Микологический пептон: 10.000
- Агар: 15.000
Внешний вид порошка: Однородный порошок кремового до желтого цвета, свободно текучий.
Внешний вид подготовленного среды: Светло-янтарного цвета прозрачный или слегка опалесцирующий гель, формирующийся в чашках Петри.
pH (при 25°C): 5,6±0,2.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Агар Сабуро с глюкозой будет использоваться на базе кафедры биотехнологии и общей химической технологии для культивирования грибов и дрожжей в лабораторных исследованиях. Данная среда обеспечивает оптимальные условия для роста микроскопических грибов за счёт повышенного содержания глюкозы и слабокислой среды, что способствует селективному развитию грибной микрофлоры.</t>
  </si>
  <si>
    <t>Состав (г/л):
- Триптон: 15.000 г
- Экстракт дрожжей: 5.000 г
- Глюкоза (декстроза): 5.500 г
- Натрий хлорид: 2.500 г
- L-Цистин: 0.500 г
- Тиогликолят натрия: 0.500 г
- Резазурин натрия: 0.001 г
- Агар: 0.750 г
Внешний вид порошка: Кремовый до желтого, однородный, свободно сыпучий порошок.
Внешний вид приготовленной среды: Светло-соломенного цвета, прозрачный или слегка опалесцентный раствор с верхними 10% или менее, окрашенными в розово-фиолетовый цвет при стоянии. (1фл=500г)
pH (при 25°C): 7.1 ± 0.2.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Жидкая тиогликолевая среда будет использоваться на базе кафедры биотехнологии и общей химической технологии для проведения лабораторных исследований. Данная среда предназначена для культивирования анаэробных микроорганизмов, а также для контроля стерильности фармацевтических препаратов и других биологических образцов. Она обеспечивает необходимые условия для роста микроорганизмов за счёт снижения окислительно-восстановительного потенциала и создания бескислородной среды.</t>
  </si>
  <si>
    <t>Состав (г/л):
- Триптон: 15.000 г
- Экстракт дрожжей: 5.000 г
- Глюкоза (декстроза): 5.500 г
- Натрий хлорид: 2.500 г
- L-Цистин: 0.500 г
- Тиогликолят натрия: 0.500 г
- Резазурин натрия: 0.001 г
- Агар: 0.750 г
Внешний вид порошка: Кремовый до желтого, однородный, свободно сыпучий порошок.
Внешний вид приготовленной среды: Светло-соломенного цвета, прозрачный или слегка опалесцентный раствор с верхними 10% или менее, окрашенными в розово-фиолетовый цвет при стоянии.
pH (при 25°C): 7.1 ± 0.2.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Агар соево-казеиновый (Агар триптон-соевый, Среда для анализа антибиотиков №36) будет использоваться на базе кафедры биотехнологии и общей химической технологии для проведения лабораторных исследований. Данная среда предназначена для культивирования широкого спектра микроорганизмов, включая бактерии, дрожжи и плесневые грибы, а также для анализа антибиотической активности. Она обеспечивает оптимальные условия для роста микроорганизмов за счёт содержания необходимых питательных веществ, таких как триптон и соевый гидролизат, способствующих быстрому и эффективному развитию микробной популяции.</t>
  </si>
  <si>
    <t>Натрия хлорид (хлористый натрий), EXTRA PURE, не менее 500 г.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Натрия хлорид (хлористый натрий) будет использоваться на базе кафедры биотехнологии и общей химической технологии для приготовления питательных сред, буферных растворов и проведения микробиологических исследований. Он необходим для поддержания осмотического баланса и создания оптимальных условий для роста микроорганизмов.</t>
  </si>
  <si>
    <t>Спирт этиловый 90% для наружного применения.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Спирт будет использоваться на базе кафедры биотехнологии и общей химической технологии для дезинфекции лабораторного оборудования, обработки рабочих поверхностей и стерилизации инструментов. Он обеспечивает эффективное уничтожение микроорганизмов и поддержание асептических условий в лабораторных исследованиях.</t>
  </si>
  <si>
    <t>Внутреннй SSD M.2 2280 1024GB 
Емкость накопителя, ГБ: 1024
Модель: SKC3000S/1024G
Форм-фактор: M.2 2280
Тип чипов: 3D NAND
Поддержка NVMe: Да
Количество модулей в комплекте: 1
Параметры производительности:
Скорость записи до, Мб/сек: 6000
Скорость чтения до, Мб/сек: 7000
Габариты: Высота, мм: 80; Ширина, мм: 22; Глубина, мм: 2.21; Вес, гр: 7
Интерфейс, разъемы и выходы: Версия PCIe: PCIe 4.0 NVMe; 
Питание: Потребление энергии в режиме Idle, Вт: 0.5; Потребление энергии в режиме Active, Вт: 0.33.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Жёсткий диск будет использоваться на базе кафедры биотехнологии и общей химической технологии для хранения и обработки научных данных, лабораторных исследований и учебных материалов. Он обеспечит надёжное сохранение информации и удобный доступ к необходимым файлам в процессе работы.</t>
  </si>
  <si>
    <t>Колбы конические на не менее 100 мл с закручивающейся крышкой, градуированные.
Колбы Эрленмеера с широкой горловиной и закручивающейся крышкой изготовлены из полипропилена высокой чистоты. Имеют градуировку. Упаковка – 6 шт. (1000 мл - 4 шт. в упаковке).
Объем, мл: не менее 100
Внешний макс.диаметр колбы, мм: не менее 64
Высота, мм: не менее 110
Размер горлышка: не менее 34/35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Коническая колба 100 мл с закр.крышкой со шкалой будет использоваться на базе кафедры биотехнологии и общей химической технологии для лабораторных операциях: перемешивании реактивов, титровании, инкубации и хранении растворов.</t>
  </si>
  <si>
    <t>Колба ГОСТ 25336-82 (с цилиндрической горловиной)
Назначение и область применения
Колба плоскодонная применяется в качестве приемников при перегонке, для различных органических синтезов и аналитических работ..
Вместимость, мл: 100
Диаметр D, мм: 64
Диаметр d, мм: 34
Высота H, мм: 110
Материал: термически стойкое стекло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Круглая плоскодонная колба будет использоваться на базе кафедры биотехнологии и общей химической технологии в лабораториях для проведения синтезов, нагревания, выпаривания и хранения растворов.</t>
  </si>
  <si>
    <t>Колба коническая с/ш
Предназначена для фильтрования, выпаривания, перегонки, дистилляции и синтеза в лабораторных условиях.
Исполнение: 3 со шкалой
Вместимость, мл: 1000
Диаметр основания, мм: 105
Диаметр горла, мм: 42
Высота, мм: 117
Материал: термически стойкое стекло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Колба коническая с/ш будет использоваться на базе кафедры биотехнологии и общей химической технологии для фильтрования, выпаривания, перегонки, дистилляции и синтеза в лабораторных условиях.</t>
  </si>
  <si>
    <t>Колба ГОСТ 25336-82 (с цилиндрической горловиной)
Назначение и область применения
Колба плоскодонная применяется в качестве приемников при перегонке, для различных органических синтезов и аналитических работ.
Вместимость, мл: 2000
Диаметр D, мм: 166
Диаметр d, мм: 50
Высота H, мм: 250
Материал: термически стойкое стекло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Колба круглая плоскодонная будет использоваться на базе кафедры биотехнологии и общей химической технологии в качестве приемников при перегонке, для различных органических синтезов и аналитических работ.</t>
  </si>
  <si>
    <t>Предназначены для фильтрования, выпаривания, перегонки, дистилляции и синтеза в лабораторных условиях. Изготавливаются из термически и химически стойкого стекла группы ТХС
Вместимость, мл: 2000
Диаметр основания, мм: 166
Диаметр горла, мм: 50
Высота, мм: 215
Материал: термически и химически стойкое стекло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Колба коническая без шкалы будет использоваться на базе кафедры биотехнологии и общей химической технологии для фильтрования, выпаривания, перегонки, дистилляции и синтеза в лабораторных условиях.</t>
  </si>
  <si>
    <t>Вместимость, мл: 500
Диаметр D, мм: 105
Диаметр d, мм: 34
Высота H, мм: 170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Колба круглая плоскодонная будет использоваться на базе кафедры биотехнологии и общей химической технологии в качестве приемников при перегонке, для различных органических синтезов и аналитических работ.</t>
  </si>
  <si>
    <t>Колба коническая применяется для фильтрования, выпаривания, перегонки, дистилляции и синтеза в лабораторных условиях.
Вместимость, мл: 50
Диаметр D, мм: 51
Диаметр d, мм: 22
Высота H, мм: 85
Материал: термически стойкое стекло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Колба коническая без шкалы будет использоваться на базе кафедры биотехнологии и общей химической технологии для фильтрования, выпаривания, перегонки, дистилляции и синтеза в лабораторных условиях.</t>
  </si>
  <si>
    <t>Колба коническая применяется для фильтрования, выпаривания, перегонки, дистилляции и синтеза в лабораторных условиях.
Вместимость, мл: 500
Диаметр D, мм: 105
Диаметр d, мм: 34
Высота H, мм: 170
Материал: термически стойкое стекло
Колба коническая без шкалы будет использоваться на базе кафедры биотехнологии и общей химической технологии для фильтрования, выпаривания, перегонки, дистилляции и синтеза в лабораторных условиях.</t>
  </si>
  <si>
    <t>Бутыль - промывалка, гибкий. Закручивающаяся крышка с изогнутым носиком.
Объем (мл): 250
Размер (мм): 59*240
Материал: PE-LD
Фасовка: 50 шт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Бутыль-промывалка будет использоваться на базе кафедры биотехнологии и общей химической технологии для промывания лабораторной посуды, разбавления растворов, смачивания фильтровальной бумаги и других операций, требующих точного дозирования жидкости.</t>
  </si>
  <si>
    <t>Размер: 100×106 см±1 см
Плотность: 78±4 г/кв.м
Упаковка: 10 ± 0,05 кг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Крафт-бумага будет использоваться на базе кафедры биотехнологии и общей химической технологии в качестве упаковочного материала, для изготовления бумажных пакетов, конвертов, этикеток в процессах стерилизации и упаковки.</t>
  </si>
  <si>
    <t>Спиртовка лабораторная объемом 150 мл со стеклянной крышкой.
Место поставки: г. Алматы, ул. Толе би, 94, КазНМУ Жеткізу орны: 	 
Условия поставки: DDP до места назначения, включая доставку, разгрузку, монтаж 
Документация: Паспорт, инструкция, сертификаты, гарантия. 	 
Требования к упаковке и маркировке: Заводская упаковка с защитой при транспортировке. 
Условия оплаты: 100% постоплата 
Срок поставки: Не более 30 (тридцати) календарных дней с момента размещения Заказчиком заявки/подписания договора 
Спиртовка будет использоваться на базе кафедры биотехнологии и общей химической технологии для для проведения стерилизации лабораторного инструментария и нагрева реактивов в рамках научных исследований и учебного процесса.</t>
  </si>
  <si>
    <t>шт</t>
  </si>
  <si>
    <t>флакон</t>
  </si>
  <si>
    <t>литр</t>
  </si>
  <si>
    <t>Руководитель проекта Жапаркулова К.А. ПЦФ «Вакцина против бруцеллеза на основе геномных технологий»</t>
  </si>
  <si>
    <t xml:space="preserve">Промышленный водный дистиллятор для производства эфирного масла и гидролата </t>
  </si>
  <si>
    <t>Комплектация:
 Дистиллятор; Конденсатор; Водомасляный сепаратор (отделитель) ; Вместимость сборника — при подаче 10 кг материала можно собрать 23 кг гидрозоля. Соединительные трубы и системы клапанов: охлаждающую воду можно напрямую подключить к конденсатору.; Рабочий объём (л) дистиллятора: 55 л; Площадь теплообмена охладителя: 1,8 м²; Мощность (кВт): 3,2; Режим нагрева: электрический нагреватель; Рабочая температура ≤ 100 ; Рабочая среда — вода, Рабочее давление — обычное давление,; Конденсирующая среда — охлаждается водой или другими неагрессивными жидкими хладагентами. Размер упаковки (мм) — 500 x 500 x 620 мм; Вес (кг) — 18</t>
  </si>
  <si>
    <t>Разработка концепции к эскизному проекту</t>
  </si>
  <si>
    <t>Разработка концепции к эскизному проекту по переработке лекарственного растительного сырья с производственными блоками по выпуску субстанции</t>
  </si>
  <si>
    <t>со дня заключения договора в течении 45 календарных дней</t>
  </si>
  <si>
    <t>Набор пробирок для прибора Qubit 1x (500 пробирок в упаковке)</t>
  </si>
  <si>
    <t>Пробирки Qubit нужны для измерения концентрации ДНК. Этот этап позволяет определить качество и концентрацию ДНК. Высокое качество ДНК необходимо для успешного проведения секвенирования.</t>
  </si>
  <si>
    <t>59 890</t>
  </si>
  <si>
    <t>Руководитель Идрисова Ж.Р. МНВО-РК "Изучение генетических маркеров и факторов окружающей среды при факоматозах и нейрогенных опухолях"</t>
  </si>
  <si>
    <t>Разработка алгоритмов машинного обучения для прогнозирования биологического возраста и репродуктивной функции Razrabotka algoritmov mashinnogo oбучения</t>
  </si>
  <si>
    <t>Разработка алгоритмов машинного обучения для прогнозирования биологического возраста и репродуктивной функции включает создание, обучение и тестирование моделей на основе медицинских, биохимических и поведенческих данных. Цель — построение прогностических инструментов, способных с высокой точностью оценивать:</t>
  </si>
  <si>
    <t>Руководитель проекта Фахрадиев И.Р Эпигенетика и профилактика неинфекционных заболеваний в Казахстане: персонализированный подход и прогнозировнаие биовозраста"</t>
  </si>
  <si>
    <t>Ноутбук</t>
  </si>
  <si>
    <t>Ручка</t>
  </si>
  <si>
    <t>Диагональ экрана - 13,6 дюймов. ⁠Объем SSD 512 ГБ. Объем оперативной памяти 24 ГБ. Модель процессора Apple M3. Количество ядер процессора – 8. Тип поверхности экрана – глянцевый. Цвет корпуса – серебристый. Вес 1.25 кг. Год выпуска 2024 год.</t>
  </si>
  <si>
    <t>Руководитель проекта Нуракыш С.- Жас Галым</t>
  </si>
  <si>
    <t>пластиковая, автоматическая, с синей пастой</t>
  </si>
  <si>
    <t>Ноутбук Asus Gaming TUF F17/FX707VJ-HX006D17.3/40 гбSSD512Гб/Win11Pro/90 NROMYS-M00060</t>
  </si>
  <si>
    <t>Руководитель проекта: Байдуллаева А.К.- Жас Галым</t>
  </si>
  <si>
    <t>Набор для анализа экспрессии генов Clariom™ S Assay HT, Rat, 24 образца</t>
  </si>
  <si>
    <t>Набор GeneTitan™ для гибридизации, промывки и окрашивания планшетов WT Array</t>
  </si>
  <si>
    <t>Реагент TRIzol ™ для одновременного выделения тотальной РНК, ДНК и белка из клеток, тканей и биологических жидкостей методом фенол-хлороформной экстракции, 200 мл.</t>
  </si>
  <si>
    <t>Раствор для стабилизации РНК RNAlater™, 500 мл</t>
  </si>
  <si>
    <t>Набор для экспрессии генов TaqMan™ (FAM), 750 реак./750 мкл.</t>
  </si>
  <si>
    <t>Набор TaqMan для определения экспрессии генов, VIC, оптимизированный для мультиплекса, на 750
реакций</t>
  </si>
  <si>
    <t>Мастер микс TaqMan™ Fast Advanced, 10х5 мл, предназначенный для проведения количественной ПЦР в режиме реального времени в системе Fast</t>
  </si>
  <si>
    <t>Мастер микс TaqMan™ Fast Advanced, 2х5 мл, предназначенный для проведения количественной ПЦР в режиме реального времени в системе Fast</t>
  </si>
  <si>
    <t>Высокопроизводительный набор для обратной транскрипции кДНК с ингибитором РНКазы, 200
реак.</t>
  </si>
  <si>
    <t>Реагент ДНКаза I, без РНКазы (1 Ед
/ мкл), 1000 ед. представленный эндонуклеазой для удаления остаточной ДНК из препаратов РНК</t>
  </si>
  <si>
    <t>Набор для количественного определения концентрации цитокина IL-17A в сыворотке крови, плазме и культуральных средах методом твердофазного иммуноферментного анализа (ELISA) IL-17A Rat ELISA Kit</t>
  </si>
  <si>
    <t>Набор для количественного определения уровня цитокина IL-22 в сыворотке крови, плазме и культуральных средах методом твердофазного иммуноферментного анализа (ELISA)Rat IL-22 ELISA Kit</t>
  </si>
  <si>
    <t>Набор для анализа экспрессии генов Clariom™ S Assay HT, Rat, 24 образца предназначен для проведения высокопроизводительного анализа экспрессии генов у крыс на основе технологии микрочиповой гибридизации олигонуклеотидов. Набор должен обеспечивать проведение количественного анализа экспрессии на уровне транскриптома с охватом не менее 20 000 генов и включать микрочипы формата 24 образца, полностью совместимые с автоматизированной станцией GeneTitan™ Multi-Channel (Instruments Array Plate Processing System), установленной в лаборатории заказчика. Каждый микрочип должен содержать прочно закреплённые на подложке олигонуклеотиды, специфичные к известным и предсказанным транскриптам, и обеспечивать высокую чувствительность, воспроизводимость и линейность сигнала при анализе малых количеств РНК. Метод основан на гибридизации меченых кДНК на микрочипе и регистрации флуоресцентного сигнала с использованием системы сканирования GeneTitan™. Набор должен включать все необходимые компоненты для проведения гибридизации, промывки и окрашивания микрочипов, а также контрольные участки для оценки качества эксперимента. Совместимость с программным обеспечением GeneChip® Command Console и Transcriptome Analysis Console обязательна. Реагенты и расходные материалы должны обеспечивать получение стандартизированных результатов, полностью сопоставимых с базами данных Affymetrix Array. Потенциальный поставщик в рамках конкурсной заявки обязан предоставить электронную копию авторизационного письма от производителя, подтверждающую право на поставку оригинальных реагентов Thermo Fisher Scientific / Affymetrix, а также сертификат соответствия ISO 9001. Дата выпуска реагентов не должна быть ранее 2025 года.</t>
  </si>
  <si>
    <t>Набор GeneTitan™ для гибридизации, промывки и окрашивания планшетов WT Array (901622) предназначен для автоматизированного проведения этапов гибридизации, промывки и окрашивания микрочипов формата WT (Whole Transcript) Array на станции GeneTitan™ Multi-Channel Instrument. Набор должен обеспечивать проведение полного цикла обработки микрочипов в автоматическом режиме без участия оператора, включая этапы гибридизации меченого образца с зондами микрочипа, последовательной промывки, окрашивания и стабилизации сигнала, автоматического контроля температуры, времени и последовательности этапов. Реагенты набора должны быть полностью совместимы исключительно с платформой GeneTitan™ и микрочипами серий Clariom™, Transcriptome Array и WT Array, а также с программным обеспечением GeneChip® Command Console и Transcriptome Analysis Console, обеспечивающим регистрацию, анализ и обработку сигналов. Набор должен включать индивидуальные буферы и реагенты для гибридизации, промывки и окрашивания; контрольные растворы для оценки качества процедуры; компоненты, обеспечивающие стабильность окрашивания и минимизацию фона. Все реагенты должны быть упакованы в соответствии с требованиями производителя, иметь идентификационные номера партий, и быть пригодными для работы на приборах GeneTitan™ без дополнительной калибровки или адаптации. Потенциальный поставщик в рамках конкурсной заявки предоставляет электронную копию авторизационного письма от производителей.  Дата выпуска реагентов не должна быть ранее 2025 года.</t>
  </si>
  <si>
    <t>Реагент предназначен для одновременного выделения тотальной РНК, ДНК и белка из клеток, тканей и биологических жидкостей методом фенол-хлороформной экстракции. Должен представлять собой монореагент, обеспечивающий лизис клеток и ингибирование РНКаз с последующим разделением фаз для выделения нуклеиновых кислот высокой чистоты. Реагент должен обеспечивать выход и чистоту РНК, достаточные для проведения qPCR, микрочипового анализа и секвенирования; Подходить для образцов массой до 50 мг ткани или до 10⁷ клеток; Быть совместим с реагентами RNAlater™ и наборами GeneJET™/PureLink™ для дальнейшей очистки РНК; Не содержать детергентов и ингибиторов ПЦР; Иметь стабильность при хранении при температуре от +4 °C до +25 °C; Быть готовым к использованию без дополнительного приготовления растворов. Реагент должен поставляться в герметичной заводской упаковке объемом 200 мл с указанием номера партии и срока годности. Потенциальный поставщик в рамках конкурсной заявки предоставляет электронную копию авторизационного письма от производителей.  Дата выпуска реагентов не должна быть ранее 2025 года.</t>
  </si>
  <si>
    <t>Раствор для стабилизации РНК RNAlater™ представляет собой готовый к применению реагент для консервации образцов тканей, клеток и биологических жидкостей с целью предотвращения деградации РНК. Раствор должен обеспечивать сохранность молекул РНК при хранении образцов при комнатной температуре до 7 суток, при +4 °C до 1 месяца и при –20 °C или –80 °C длительное хранение. Раствор не должен содержать токсичных компонентов, фенола или гуанидиниевых солей, должен быть полностью совместим с последующим выделением РНК с использованием реагентов TRIzol™ или наборов GeneJET™/PureLink™. Объем флакона должен быть не менее 500 мл. Дата выпуска реагента должна быть не ранее 2025 года. Потенциальный поставщик в рамках конкурсной заявки предоставляет электронную копию авторизационного письма от производителей.  Дата выпуска реагентов не должна быть ранее 2025 года.</t>
  </si>
  <si>
    <t>Набор для экспрессии генов TaqMan™ (FAM), 750 реакций должен использоваться для количественного ПЦР-анализа экспрессии генов в режиме реального времени. В состав набора входят пара немеченых праймеров и зонд TaqMan с флуоресцентной меткой FAM на 5'-конце, с малой бороздкой (MGB) и нефлуоресцентным гасителем (NFQ) на 3'-конце. Технология должна обеспечивать высокую специфичность и чувствительность анализа, минимизируя неспецифическое связывание. Набор должен быть рассчитан не менее чем на 750 реакций и храниться при комнатной температуре. Поставщик должен подтвердить совместимость реагентов с приборами QuantStudio™, установленный в лаборатории.  Дата выпуска реагента должна быть не ранее 2025 года. Потенциальный поставщик в рамках конкурсной заявки предоставляет электронную копию авторизационного письма от производителей.  Дата выпуска реагентов не должна быть ранее 2025 года.</t>
  </si>
  <si>
    <t xml:space="preserve">Набор для экспрессии гена, краситель VIC используются для количественного ПЦР-анализа экспрессии генов в реальном времени и должны состоять из пары немеченых праймеров для ПЦР и зонда TaqMan с красящей меткой (VIC) на 5'-конце и связующим веществом с малой бороздкой (MGB) и нефлуоресцентным гасителем (NFQ) на 3'-конце. В данных наборах TaqMan используются запатентованные зонды, содержащие MGB, которые должны быть на 15 оснований короче, чем зонды, не содержащие MGB, что повышает специфичность анализа. Набор должен быть рассчитан на не менее чем 750 реакций. Набор должен храниться при комнатной температуре. Потенциальный поставщик должен предоставить официальное письмо, либо инструкцию от завода-изготовителя имеющегося и установленного в лаборатории оборудования, а именно с реал-тайм QuantStudio 5 подтверждающею совместимость с предлагаемым реагентами. Дата выпуска реагентов не должна быть ранее 2025 года. Потенциальный поставщик в рамках конкурсной заявки предоставляет сертификат соответствия товара ISO 9001, электронную копию авторизационного письма от производителей. </t>
  </si>
  <si>
    <t xml:space="preserve">Мастер микс TaqMan™ Fast Advanced, 10х5 мл предназначен для проведения количественной ПЦР в режиме реального времени в системе Fast. Мастер микс должен содержать AmpliTaq Fast DNA Polymerase, оптимизированный буфер, dNTP и ионно-сбалансированный состав, обеспечивающий полную амплификацию менее чем за 40 минут. Реагенты должны быть полностью совместимы с наборами TaqMan™ Gene Expression Assays и приборами серии QuantStudio™. Продукт должен обеспечивать высокую воспроизводимость, стабильность и отсутствие ингибиторов реакции. Дата выпуска реагентов не должна быть ранее 2025 года. Потенциальный поставщик в рамках конкурсной заявки предоставляет сертификат соответствия товара ISO 9001, электронную копию авторизационного письма от производителей. </t>
  </si>
  <si>
    <t xml:space="preserve">Мастер микс TaqMan™ Fast Advanced, 2х5 мл предназначен для проведения количественной ПЦР в режиме реального времени в системе Fast. Мастер микс должен содержать AmpliTaq Fast DNA Polymerase, оптимизированный буфер, dNTP и ионно-сбалансированный состав, обеспечивающий полную амплификацию менее чем за 40 минут. Реагенты должны быть полностью совместимы с наборами TaqMan™ Gene Expression Assays и приборами серии QuantStudio™. Продукт должен обеспечивать высокую воспроизводимость, стабильность и отсутствие ингибиторов реакции. Дата выпуска реагентов не должна быть ранее 2025 года. Потенциальный поставщик в рамках конкурсной заявки предоставляет сертификат соответствия товара ISO 9001, электронную копию авторизационного письма от производителей. </t>
  </si>
  <si>
    <t xml:space="preserve">Высокопроизводительный набор для обратной транскрипции кДНК с ингибитором РНКазы должен содержать все компоненты, необходимые для количественного преобразования до 2 мкг общей РНК в одноцепочечную кДНК за одну реакцию объемом не менее 20 мкл. Набор должен включать рекомбинантный фермент, используемый для предотвращения деградации матриц РНК, и не должен содержать эндонуклеазной активности ДНК для лучшего выхода продукта. Набор должен быть рассчитан на не менее чем 200 реакций. Концентрация должна быть не менее чем 50 Ед/мкл. Характеристики набора должны включать: Линейную амплификацию для ПЦР в реальном времени. Более высокие выходы и точность, чем у других наборов для синтеза кДНК, за малую часть стоимости. В 10 раз больший динамический диапазон, чем у других наборов. Температура хранения должна быть -15°C и до -25°C. В набор должен входить 10X RT Buffer не менее 1 мл., 10X RT Random Primers не менее 1 мл., 25X dNTP Mix (100 mM)  не менее 0.2 мл, MultiScribe™ Обратная Транскриптаза (50 Ед/мкл) не менее 2 × 0.1 мл, RNase ингибитор не менее 200 μL. Дата выпуска реагентов не должна быть ранее 2025 года. Потенциальный поставщик в рамках конкурсной заявки предоставляет сертификат соответствия товара ISO 9001, электронную копию авторизационного письма от производителей. Потенциальный поставщик должен предоставить официальное письмо, либо инструкцию от завода-изготовителя имеющегося и установленного в лаборатории РТ-ПЦР Quantstudio подтверждающею совместимость с предлагаемым расходными материалами. </t>
  </si>
  <si>
    <t xml:space="preserve">Реагент DNase I, без РНКазы (1 Ед/мкл), 1000 Ед должен представлять собой эндонуклеазу для удаления остаточной ДНК из препаратов РНК. Фермент не должен содержать следов РНКазы или протеаз, обеспечивать эффективное разложение ДНК при сохранении целостности РНК. Набор должен включать буфер для разведения и реакционный буфер для проведения обработки. Дата выпуска реагентов не должна быть ранее 2025 года. Потенциальный поставщик в рамках конкурсной заявки предоставляет сертификат соответствия товара ISO 9001, электронную копию авторизационного письма от производителей. </t>
  </si>
  <si>
    <t xml:space="preserve">Набор IL-17A Rat ELISA Kit предназначен для количественного определения концентрации цитокина IL-17A в сыворотке крови, плазме и культуральных средах методом твердофазного иммуноферментного анализа (ELISA). Набор должен включать все необходимые компоненты: планшет с сорбированными антителами, стандарты, конъюгаты, субстратный раствор и стоп-реагент. Метод должен обеспечивать высокую чувствительность не хуже 5 пг/мл, внутрисерийную вариабельность не более 10 %, стабильные результаты при анализе на фотометре с длиной волны 450 нм и линейный диапазон измерений, подтверждённый производителем. Продукт должен быть оригинальным и совместим с проточным цитометром Attune™ NxT, синий/красный лазер установленным в лаборатории заказчика  для обеспечения сопоставимости результатов между методами ELISA и проточной цитометрии при исследовании цитокинового профиля. Дата выпуска реагентов не должна быть ранее 2025 года. Потенциальный поставщик в рамках конкурсной заявки предоставляет сертификат соответствия товара ISO 9001, электронную копию авторизационного письма от производителей. </t>
  </si>
  <si>
    <t xml:space="preserve">Набор Rat IL-22 ELISA Kit предназначен для количественного определения уровня цитокина IL-22 в сыворотке крови, плазме и культуральных средах методом твердофазного иммуноферментного анализа (ELISA). В комплект должны входить планшет с иммобилизованными антителами, стандарты, конъюгаты, субстратный раствор и стоп-реагент. Набор должен обеспечивать чувствительность не хуже 5 пг/мл, внутрисерийную вариабельность не более 10 % и устойчивую воспроизводимость результатов при измерении на стандартных микропланшетных фотометрах (450 нм). Продукт должен быть оригинальным и совместим с проточным цитометром Attune™ NxT, синий/красный лазер установленным в лаборатории заказчика  для обеспечения сопоставимости результатов между методами ELISA и проточной цитометрии при исследовании цитокинового профиля. Дата выпуска реагентов не должна быть ранее 2025 года. Потенциальный поставщик в рамках конкурсной заявки предоставляет сертификат соответствия товара ISO 9001, электронную копию авторизационного письма от производителей. </t>
  </si>
  <si>
    <t>набор</t>
  </si>
  <si>
    <t>45 календарных дней со дня заключения договора</t>
  </si>
  <si>
    <t>Руководитель проекта Балабекова М.К., ИРН AP26102575 «Антисенс-технологии: инновационные стратегии в генетической терапии псориаза»</t>
  </si>
  <si>
    <t>Приложение 1 к объявлению 11 от 24.10.2025г.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</si>
</sst>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1"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b/>
      <sz val="12"/>
      <name val="Times New Roman"/>
      <family val="1"/>
      <charset val="204"/>
    </font>
    <font>
      <sz val="11"/>
      <color rgb="FF000000"/>
      <name val="Times New Roman"/>
      <family val="1"/>
      <charset val="204"/>
    </font>
    <font>
      <sz val="11"/>
      <color theme="1"/>
      <name val="Times New Roman"/>
      <family val="1"/>
      <charset val="204"/>
    </font>
    <font>
      <b/>
      <sz val="11"/>
      <name val="Times New Roman"/>
      <family val="1"/>
      <charset val="204"/>
    </font>
    <font>
      <sz val="11"/>
      <name val="Times New Roman"/>
      <family val="1"/>
      <charset val="204"/>
    </font>
  </fonts>
  <fills count="9">
    <fill>
      <patternFill patternType="none"/>
    </fill>
    <fill>
      <patternFill patternType="gray125"/>
    </fill>
    <fill>
      <patternFill patternType="solid">
        <fgColor rgb="FFDDEBF7"/>
        <bgColor rgb="FFDDEBF7"/>
      </patternFill>
    </fill>
    <fill>
      <patternFill patternType="solid">
        <fgColor rgb="FFFFFFFF"/>
        <bgColor rgb="FFFFFFFF"/>
      </patternFill>
    </fill>
    <fill>
      <patternFill patternType="solid">
        <fgColor theme="4" tint="0.79998168889431442"/>
        <bgColor indexed="64"/>
      </patternFill>
    </fill>
    <fill>
      <patternFill patternType="solid">
        <fgColor theme="4" tint="0.79998168889431442"/>
        <bgColor rgb="FFDDEBF7"/>
      </patternFill>
    </fill>
    <fill>
      <patternFill patternType="solid">
        <fgColor theme="0"/>
        <bgColor indexed="64"/>
      </patternFill>
    </fill>
    <fill>
      <patternFill patternType="solid">
        <fgColor theme="0"/>
        <bgColor rgb="FFDDEBF7"/>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0" fontId="1" fillId="0" borderId="0"/>
    <xf numFmtId="0" fontId="1" fillId="0" borderId="0"/>
  </cellStyleXfs>
  <cellXfs count="86">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center" vertical="center"/>
    </xf>
    <xf numFmtId="4" fontId="3" fillId="0" borderId="0" xfId="0" applyNumberFormat="1" applyFont="1" applyAlignment="1">
      <alignment horizontal="right" vertical="top"/>
    </xf>
    <xf numFmtId="0" fontId="3" fillId="0" borderId="0" xfId="0" applyFont="1"/>
    <xf numFmtId="0" fontId="2" fillId="2" borderId="1" xfId="0" applyFont="1" applyFill="1" applyBorder="1" applyAlignment="1">
      <alignment horizontal="center" vertical="center"/>
    </xf>
    <xf numFmtId="4" fontId="2" fillId="2"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Font="1" applyFill="1"/>
    <xf numFmtId="0" fontId="5" fillId="0" borderId="1" xfId="0" applyFont="1" applyFill="1" applyBorder="1" applyAlignment="1">
      <alignment vertical="top" wrapText="1"/>
    </xf>
    <xf numFmtId="0" fontId="5" fillId="0" borderId="1" xfId="0" applyFont="1" applyFill="1" applyBorder="1" applyAlignment="1">
      <alignment horizontal="center" vertical="center"/>
    </xf>
    <xf numFmtId="43" fontId="5" fillId="0" borderId="1" xfId="1" applyFont="1" applyFill="1" applyBorder="1" applyAlignment="1">
      <alignment horizontal="center" vertical="center"/>
    </xf>
    <xf numFmtId="4" fontId="5" fillId="0" borderId="1" xfId="1" applyNumberFormat="1" applyFont="1" applyFill="1" applyBorder="1" applyAlignment="1">
      <alignment horizontal="center" vertical="center"/>
    </xf>
    <xf numFmtId="0" fontId="3" fillId="0" borderId="1" xfId="0" applyFont="1" applyFill="1" applyBorder="1" applyAlignment="1">
      <alignment vertical="top" wrapText="1"/>
    </xf>
    <xf numFmtId="43" fontId="3" fillId="0" borderId="1" xfId="1" applyFont="1" applyFill="1" applyBorder="1" applyAlignment="1">
      <alignment horizontal="center" vertical="center"/>
    </xf>
    <xf numFmtId="4" fontId="3" fillId="0" borderId="1" xfId="1" applyNumberFormat="1" applyFont="1" applyFill="1" applyBorder="1" applyAlignment="1">
      <alignment horizontal="center" vertical="center"/>
    </xf>
    <xf numFmtId="0" fontId="2" fillId="5" borderId="1" xfId="0" applyFont="1" applyFill="1" applyBorder="1" applyAlignment="1">
      <alignment vertical="top"/>
    </xf>
    <xf numFmtId="0" fontId="2" fillId="5" borderId="1" xfId="0" applyFont="1" applyFill="1" applyBorder="1" applyAlignment="1">
      <alignment horizontal="center" vertical="center"/>
    </xf>
    <xf numFmtId="4" fontId="2" fillId="5" borderId="1" xfId="0" applyNumberFormat="1" applyFont="1" applyFill="1" applyBorder="1" applyAlignment="1">
      <alignment horizontal="center" vertical="center"/>
    </xf>
    <xf numFmtId="0" fontId="3" fillId="4" borderId="0" xfId="0" applyFont="1" applyFill="1"/>
    <xf numFmtId="4" fontId="2" fillId="2"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5" fillId="6" borderId="0" xfId="0" applyFont="1" applyFill="1"/>
    <xf numFmtId="0" fontId="7" fillId="0" borderId="5" xfId="0" applyFont="1" applyBorder="1" applyAlignment="1">
      <alignment vertical="top" wrapText="1"/>
    </xf>
    <xf numFmtId="0" fontId="8" fillId="0" borderId="5" xfId="0" applyFont="1" applyBorder="1" applyAlignment="1">
      <alignment vertical="top" wrapText="1"/>
    </xf>
    <xf numFmtId="0" fontId="7" fillId="0" borderId="5" xfId="0" applyFont="1" applyBorder="1" applyAlignment="1">
      <alignment horizontal="left" vertical="top" wrapText="1"/>
    </xf>
    <xf numFmtId="0" fontId="8" fillId="0" borderId="5" xfId="0" applyFont="1" applyBorder="1" applyAlignment="1">
      <alignment horizontal="center" vertical="top"/>
    </xf>
    <xf numFmtId="4" fontId="8" fillId="0" borderId="5" xfId="0" applyNumberFormat="1" applyFont="1" applyBorder="1" applyAlignment="1">
      <alignment horizontal="center" vertical="top" wrapText="1"/>
    </xf>
    <xf numFmtId="3" fontId="8" fillId="0" borderId="5" xfId="0" applyNumberFormat="1" applyFont="1" applyBorder="1" applyAlignment="1">
      <alignment horizontal="center" vertical="top" wrapText="1"/>
    </xf>
    <xf numFmtId="0" fontId="8" fillId="8" borderId="5" xfId="0" applyFont="1" applyFill="1" applyBorder="1" applyAlignment="1">
      <alignment horizontal="center" vertical="top"/>
    </xf>
    <xf numFmtId="0" fontId="8" fillId="0" borderId="5" xfId="0" applyFont="1" applyBorder="1" applyAlignment="1">
      <alignment horizontal="center" vertical="top" wrapText="1"/>
    </xf>
    <xf numFmtId="4" fontId="8" fillId="0" borderId="5" xfId="0" applyNumberFormat="1" applyFont="1" applyBorder="1" applyAlignment="1">
      <alignment horizontal="center" vertical="top"/>
    </xf>
    <xf numFmtId="0" fontId="2" fillId="5" borderId="1"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5" xfId="0" applyFont="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9" fillId="6" borderId="1" xfId="0" applyFont="1" applyFill="1" applyBorder="1" applyAlignment="1">
      <alignment horizontal="center" vertical="center"/>
    </xf>
    <xf numFmtId="0" fontId="8" fillId="3" borderId="1" xfId="0" applyFont="1" applyFill="1" applyBorder="1" applyAlignment="1">
      <alignment horizontal="left" vertical="top" wrapText="1"/>
    </xf>
    <xf numFmtId="0" fontId="8" fillId="3" borderId="1" xfId="0" applyFont="1" applyFill="1" applyBorder="1" applyAlignment="1">
      <alignment vertical="top" wrapText="1"/>
    </xf>
    <xf numFmtId="0" fontId="8" fillId="3" borderId="1" xfId="0" applyFont="1" applyFill="1" applyBorder="1" applyAlignment="1">
      <alignment horizontal="center" vertical="top"/>
    </xf>
    <xf numFmtId="4" fontId="8" fillId="3" borderId="1" xfId="0" applyNumberFormat="1" applyFont="1" applyFill="1" applyBorder="1" applyAlignment="1">
      <alignment horizontal="center" vertical="top"/>
    </xf>
    <xf numFmtId="0" fontId="8" fillId="0" borderId="1" xfId="0" applyFont="1" applyBorder="1" applyAlignment="1">
      <alignment horizontal="center" vertical="top" wrapText="1"/>
    </xf>
    <xf numFmtId="0" fontId="8" fillId="0" borderId="1" xfId="0" applyFont="1" applyBorder="1" applyAlignment="1">
      <alignment horizontal="center" vertical="center" wrapText="1"/>
    </xf>
    <xf numFmtId="0" fontId="10" fillId="6" borderId="0" xfId="0" applyFont="1" applyFill="1"/>
    <xf numFmtId="0" fontId="5" fillId="6" borderId="1" xfId="3" applyFont="1" applyFill="1" applyBorder="1" applyAlignment="1">
      <alignment horizontal="left" vertical="top"/>
    </xf>
    <xf numFmtId="0" fontId="8" fillId="0" borderId="1" xfId="0" applyFont="1" applyFill="1" applyBorder="1" applyAlignment="1">
      <alignment vertical="top" wrapText="1"/>
    </xf>
    <xf numFmtId="0" fontId="8" fillId="0" borderId="1" xfId="0" applyFont="1" applyFill="1" applyBorder="1" applyAlignment="1">
      <alignment horizontal="center" vertical="center"/>
    </xf>
    <xf numFmtId="0" fontId="10" fillId="0" borderId="1" xfId="3" applyFont="1" applyFill="1" applyBorder="1" applyAlignment="1">
      <alignment horizontal="left" vertical="top"/>
    </xf>
    <xf numFmtId="4" fontId="8" fillId="0" borderId="1" xfId="0" applyNumberFormat="1" applyFont="1" applyFill="1" applyBorder="1" applyAlignment="1">
      <alignment horizontal="center" vertical="center"/>
    </xf>
    <xf numFmtId="0" fontId="8" fillId="0"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4" fillId="0" borderId="1" xfId="0" applyFont="1" applyFill="1" applyBorder="1" applyAlignment="1">
      <alignment horizontal="left" vertical="center" wrapText="1"/>
    </xf>
  </cellXfs>
  <cellStyles count="4">
    <cellStyle name="Обычный" xfId="0" builtinId="0"/>
    <cellStyle name="Обычный 11 4" xfId="2"/>
    <cellStyle name="Обычный 3" xfId="3"/>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abSelected="1" zoomScale="70" zoomScaleNormal="70" workbookViewId="0">
      <selection activeCell="C8" sqref="C8"/>
    </sheetView>
  </sheetViews>
  <sheetFormatPr defaultRowHeight="15.75" x14ac:dyDescent="0.25"/>
  <cols>
    <col min="1" max="1" width="9.140625" style="5" customWidth="1"/>
    <col min="2" max="2" width="26.42578125" style="48" customWidth="1"/>
    <col min="3" max="3" width="172.28515625" style="6" customWidth="1"/>
    <col min="4" max="4" width="15.42578125" style="7" customWidth="1"/>
    <col min="5" max="5" width="14.85546875" style="6" customWidth="1"/>
    <col min="6" max="6" width="18.42578125" style="8" customWidth="1"/>
    <col min="7" max="7" width="18" style="8" customWidth="1"/>
    <col min="8" max="8" width="28.42578125" style="6" customWidth="1"/>
    <col min="9" max="9" width="51.42578125" style="7" customWidth="1"/>
    <col min="10" max="16384" width="9.140625" style="9"/>
  </cols>
  <sheetData>
    <row r="1" spans="1:9" x14ac:dyDescent="0.25">
      <c r="G1" s="8" t="s">
        <v>156</v>
      </c>
    </row>
    <row r="4" spans="1:9" s="7" customFormat="1" ht="47.25" x14ac:dyDescent="0.25">
      <c r="A4" s="1" t="s">
        <v>17</v>
      </c>
      <c r="B4" s="1" t="s">
        <v>20</v>
      </c>
      <c r="C4" s="1" t="s">
        <v>19</v>
      </c>
      <c r="D4" s="10" t="s">
        <v>0</v>
      </c>
      <c r="E4" s="1" t="s">
        <v>1</v>
      </c>
      <c r="F4" s="11" t="s">
        <v>2</v>
      </c>
      <c r="G4" s="11" t="s">
        <v>3</v>
      </c>
      <c r="H4" s="10" t="s">
        <v>13</v>
      </c>
      <c r="I4" s="12" t="s">
        <v>15</v>
      </c>
    </row>
    <row r="5" spans="1:9" ht="82.5" customHeight="1" x14ac:dyDescent="0.25">
      <c r="A5" s="2">
        <v>1</v>
      </c>
      <c r="B5" s="85" t="s">
        <v>5</v>
      </c>
      <c r="C5" s="13" t="s">
        <v>6</v>
      </c>
      <c r="D5" s="14" t="s">
        <v>18</v>
      </c>
      <c r="E5" s="15">
        <v>100</v>
      </c>
      <c r="F5" s="16">
        <v>3250</v>
      </c>
      <c r="G5" s="16">
        <v>325000</v>
      </c>
      <c r="H5" s="17" t="s">
        <v>14</v>
      </c>
      <c r="I5" s="57" t="s">
        <v>31</v>
      </c>
    </row>
    <row r="6" spans="1:9" ht="46.5" customHeight="1" x14ac:dyDescent="0.25">
      <c r="A6" s="2">
        <v>2</v>
      </c>
      <c r="B6" s="85" t="s">
        <v>7</v>
      </c>
      <c r="C6" s="13" t="s">
        <v>8</v>
      </c>
      <c r="D6" s="14" t="s">
        <v>4</v>
      </c>
      <c r="E6" s="15">
        <v>4</v>
      </c>
      <c r="F6" s="16">
        <v>7500</v>
      </c>
      <c r="G6" s="16">
        <v>30000</v>
      </c>
      <c r="H6" s="17" t="s">
        <v>14</v>
      </c>
      <c r="I6" s="58"/>
    </row>
    <row r="7" spans="1:9" s="23" customFormat="1" ht="51" customHeight="1" x14ac:dyDescent="0.25">
      <c r="A7" s="3">
        <v>3</v>
      </c>
      <c r="B7" s="85" t="s">
        <v>9</v>
      </c>
      <c r="C7" s="18" t="s">
        <v>10</v>
      </c>
      <c r="D7" s="14" t="s">
        <v>18</v>
      </c>
      <c r="E7" s="19">
        <v>2</v>
      </c>
      <c r="F7" s="20">
        <v>31798</v>
      </c>
      <c r="G7" s="21">
        <v>63596</v>
      </c>
      <c r="H7" s="22" t="s">
        <v>14</v>
      </c>
      <c r="I7" s="58"/>
    </row>
    <row r="8" spans="1:9" s="23" customFormat="1" ht="133.5" customHeight="1" x14ac:dyDescent="0.25">
      <c r="A8" s="3">
        <v>4</v>
      </c>
      <c r="B8" s="49" t="s">
        <v>21</v>
      </c>
      <c r="C8" s="24" t="s">
        <v>32</v>
      </c>
      <c r="D8" s="25" t="s">
        <v>11</v>
      </c>
      <c r="E8" s="25">
        <v>1</v>
      </c>
      <c r="F8" s="26">
        <v>325500</v>
      </c>
      <c r="G8" s="27">
        <f>E8*F8</f>
        <v>325500</v>
      </c>
      <c r="H8" s="22" t="s">
        <v>14</v>
      </c>
      <c r="I8" s="58"/>
    </row>
    <row r="9" spans="1:9" s="23" customFormat="1" ht="164.25" customHeight="1" x14ac:dyDescent="0.25">
      <c r="A9" s="3">
        <v>5</v>
      </c>
      <c r="B9" s="49" t="s">
        <v>22</v>
      </c>
      <c r="C9" s="28" t="s">
        <v>23</v>
      </c>
      <c r="D9" s="19" t="s">
        <v>11</v>
      </c>
      <c r="E9" s="19">
        <v>1</v>
      </c>
      <c r="F9" s="29">
        <v>850000</v>
      </c>
      <c r="G9" s="30">
        <f>E9*F9</f>
        <v>850000</v>
      </c>
      <c r="H9" s="22" t="s">
        <v>14</v>
      </c>
      <c r="I9" s="58"/>
    </row>
    <row r="10" spans="1:9" s="23" customFormat="1" ht="150" customHeight="1" x14ac:dyDescent="0.25">
      <c r="A10" s="3">
        <v>6</v>
      </c>
      <c r="B10" s="49" t="s">
        <v>24</v>
      </c>
      <c r="C10" s="28" t="s">
        <v>33</v>
      </c>
      <c r="D10" s="19" t="s">
        <v>11</v>
      </c>
      <c r="E10" s="19">
        <v>1</v>
      </c>
      <c r="F10" s="29">
        <v>99000</v>
      </c>
      <c r="G10" s="30">
        <f t="shared" ref="G10" si="0">E10*F10</f>
        <v>99000</v>
      </c>
      <c r="H10" s="22" t="s">
        <v>14</v>
      </c>
      <c r="I10" s="58"/>
    </row>
    <row r="11" spans="1:9" s="23" customFormat="1" ht="132" customHeight="1" x14ac:dyDescent="0.25">
      <c r="A11" s="3">
        <v>7</v>
      </c>
      <c r="B11" s="49" t="s">
        <v>25</v>
      </c>
      <c r="C11" s="28" t="s">
        <v>34</v>
      </c>
      <c r="D11" s="19" t="s">
        <v>11</v>
      </c>
      <c r="E11" s="19">
        <v>1</v>
      </c>
      <c r="F11" s="29">
        <v>266700</v>
      </c>
      <c r="G11" s="21">
        <f>E11*F11</f>
        <v>266700</v>
      </c>
      <c r="H11" s="22" t="s">
        <v>14</v>
      </c>
      <c r="I11" s="59"/>
    </row>
    <row r="12" spans="1:9" s="34" customFormat="1" x14ac:dyDescent="0.25">
      <c r="A12" s="4"/>
      <c r="B12" s="47" t="s">
        <v>12</v>
      </c>
      <c r="C12" s="31"/>
      <c r="D12" s="32"/>
      <c r="E12" s="32"/>
      <c r="F12" s="33"/>
      <c r="G12" s="33">
        <f>G11+G10+G9+G8+G7+G6+G5</f>
        <v>1959796</v>
      </c>
      <c r="H12" s="32"/>
      <c r="I12" s="32"/>
    </row>
    <row r="13" spans="1:9" s="23" customFormat="1" ht="86.25" customHeight="1" x14ac:dyDescent="0.25">
      <c r="A13" s="19">
        <v>8</v>
      </c>
      <c r="B13" s="49" t="s">
        <v>110</v>
      </c>
      <c r="C13" s="28" t="s">
        <v>111</v>
      </c>
      <c r="D13" s="19" t="s">
        <v>18</v>
      </c>
      <c r="E13" s="19">
        <v>1</v>
      </c>
      <c r="F13" s="21">
        <v>2392328</v>
      </c>
      <c r="G13" s="16">
        <f t="shared" ref="G13" si="1">E13*F13</f>
        <v>2392328</v>
      </c>
      <c r="H13" s="22" t="s">
        <v>14</v>
      </c>
      <c r="I13" s="60" t="s">
        <v>16</v>
      </c>
    </row>
    <row r="14" spans="1:9" ht="85.5" customHeight="1" x14ac:dyDescent="0.25">
      <c r="A14" s="2">
        <v>9</v>
      </c>
      <c r="B14" s="49" t="s">
        <v>112</v>
      </c>
      <c r="C14" s="28" t="s">
        <v>113</v>
      </c>
      <c r="D14" s="19" t="s">
        <v>11</v>
      </c>
      <c r="E14" s="19">
        <v>1</v>
      </c>
      <c r="F14" s="21">
        <v>1200000</v>
      </c>
      <c r="G14" s="16">
        <f>E14*F14</f>
        <v>1200000</v>
      </c>
      <c r="H14" s="22" t="s">
        <v>14</v>
      </c>
      <c r="I14" s="61"/>
    </row>
    <row r="15" spans="1:9" s="34" customFormat="1" x14ac:dyDescent="0.25">
      <c r="A15" s="4"/>
      <c r="B15" s="47" t="s">
        <v>12</v>
      </c>
      <c r="C15" s="31"/>
      <c r="D15" s="32"/>
      <c r="E15" s="32"/>
      <c r="F15" s="33"/>
      <c r="G15" s="33">
        <f>SUM(G13:G14)</f>
        <v>3592328</v>
      </c>
      <c r="H15" s="32"/>
      <c r="I15" s="32"/>
    </row>
    <row r="16" spans="1:9" ht="67.5" customHeight="1" x14ac:dyDescent="0.25">
      <c r="A16" s="2">
        <v>10</v>
      </c>
      <c r="B16" s="49" t="s">
        <v>26</v>
      </c>
      <c r="C16" s="28" t="s">
        <v>27</v>
      </c>
      <c r="D16" s="19" t="s">
        <v>11</v>
      </c>
      <c r="E16" s="19">
        <v>1</v>
      </c>
      <c r="F16" s="29">
        <v>300000</v>
      </c>
      <c r="G16" s="21">
        <f>E16*F16</f>
        <v>300000</v>
      </c>
      <c r="H16" s="22" t="s">
        <v>14</v>
      </c>
      <c r="I16" s="55" t="s">
        <v>28</v>
      </c>
    </row>
    <row r="17" spans="1:9" ht="67.5" customHeight="1" x14ac:dyDescent="0.25">
      <c r="A17" s="2">
        <v>11</v>
      </c>
      <c r="B17" s="49" t="s">
        <v>29</v>
      </c>
      <c r="C17" s="28" t="s">
        <v>30</v>
      </c>
      <c r="D17" s="19" t="s">
        <v>11</v>
      </c>
      <c r="E17" s="19">
        <v>1</v>
      </c>
      <c r="F17" s="29">
        <v>300000</v>
      </c>
      <c r="G17" s="21">
        <f>E17*F17</f>
        <v>300000</v>
      </c>
      <c r="H17" s="22" t="s">
        <v>14</v>
      </c>
      <c r="I17" s="56"/>
    </row>
    <row r="18" spans="1:9" x14ac:dyDescent="0.25">
      <c r="A18" s="4"/>
      <c r="B18" s="47" t="s">
        <v>12</v>
      </c>
      <c r="C18" s="31"/>
      <c r="D18" s="10"/>
      <c r="E18" s="10"/>
      <c r="F18" s="35"/>
      <c r="G18" s="35">
        <f>SUM(G16:G17)</f>
        <v>600000</v>
      </c>
      <c r="H18" s="10"/>
      <c r="I18" s="10"/>
    </row>
    <row r="19" spans="1:9" s="37" customFormat="1" ht="205.5" customHeight="1" x14ac:dyDescent="0.25">
      <c r="A19" s="36">
        <v>12</v>
      </c>
      <c r="B19" s="50" t="s">
        <v>36</v>
      </c>
      <c r="C19" s="39" t="s">
        <v>71</v>
      </c>
      <c r="D19" s="41" t="s">
        <v>106</v>
      </c>
      <c r="E19" s="41">
        <v>2</v>
      </c>
      <c r="F19" s="42">
        <v>563460</v>
      </c>
      <c r="G19" s="42">
        <f t="shared" ref="G19:G53" si="2">E19*F19</f>
        <v>1126920</v>
      </c>
      <c r="H19" s="22" t="s">
        <v>114</v>
      </c>
      <c r="I19" s="62" t="s">
        <v>109</v>
      </c>
    </row>
    <row r="20" spans="1:9" s="37" customFormat="1" ht="95.25" customHeight="1" x14ac:dyDescent="0.25">
      <c r="A20" s="36">
        <v>14</v>
      </c>
      <c r="B20" s="51" t="s">
        <v>37</v>
      </c>
      <c r="C20" s="38" t="s">
        <v>72</v>
      </c>
      <c r="D20" s="41" t="s">
        <v>106</v>
      </c>
      <c r="E20" s="41">
        <v>2</v>
      </c>
      <c r="F20" s="43">
        <v>831930</v>
      </c>
      <c r="G20" s="42">
        <f t="shared" si="2"/>
        <v>1663860</v>
      </c>
      <c r="H20" s="22" t="s">
        <v>114</v>
      </c>
      <c r="I20" s="63"/>
    </row>
    <row r="21" spans="1:9" s="37" customFormat="1" ht="409.5" x14ac:dyDescent="0.25">
      <c r="A21" s="36">
        <v>15</v>
      </c>
      <c r="B21" s="52" t="s">
        <v>38</v>
      </c>
      <c r="C21" s="39" t="s">
        <v>73</v>
      </c>
      <c r="D21" s="41" t="s">
        <v>106</v>
      </c>
      <c r="E21" s="41">
        <v>1</v>
      </c>
      <c r="F21" s="43">
        <v>831930</v>
      </c>
      <c r="G21" s="42">
        <f t="shared" si="2"/>
        <v>831930</v>
      </c>
      <c r="H21" s="22" t="s">
        <v>114</v>
      </c>
      <c r="I21" s="63"/>
    </row>
    <row r="22" spans="1:9" s="37" customFormat="1" ht="210" x14ac:dyDescent="0.25">
      <c r="A22" s="36">
        <v>16</v>
      </c>
      <c r="B22" s="53" t="s">
        <v>39</v>
      </c>
      <c r="C22" s="40" t="s">
        <v>74</v>
      </c>
      <c r="D22" s="44" t="s">
        <v>106</v>
      </c>
      <c r="E22" s="44">
        <v>1</v>
      </c>
      <c r="F22" s="42">
        <v>167930</v>
      </c>
      <c r="G22" s="42">
        <f t="shared" si="2"/>
        <v>167930</v>
      </c>
      <c r="H22" s="22" t="s">
        <v>114</v>
      </c>
      <c r="I22" s="63"/>
    </row>
    <row r="23" spans="1:9" s="37" customFormat="1" ht="180" x14ac:dyDescent="0.25">
      <c r="A23" s="36">
        <v>17</v>
      </c>
      <c r="B23" s="53" t="s">
        <v>40</v>
      </c>
      <c r="C23" s="38" t="s">
        <v>75</v>
      </c>
      <c r="D23" s="41" t="s">
        <v>106</v>
      </c>
      <c r="E23" s="41">
        <v>5</v>
      </c>
      <c r="F23" s="42">
        <v>2040</v>
      </c>
      <c r="G23" s="42">
        <f t="shared" si="2"/>
        <v>10200</v>
      </c>
      <c r="H23" s="22" t="s">
        <v>114</v>
      </c>
      <c r="I23" s="63"/>
    </row>
    <row r="24" spans="1:9" s="37" customFormat="1" ht="195" x14ac:dyDescent="0.25">
      <c r="A24" s="36">
        <v>18</v>
      </c>
      <c r="B24" s="52" t="s">
        <v>41</v>
      </c>
      <c r="C24" s="40" t="s">
        <v>76</v>
      </c>
      <c r="D24" s="41" t="s">
        <v>106</v>
      </c>
      <c r="E24" s="41">
        <v>5</v>
      </c>
      <c r="F24" s="42">
        <v>3900</v>
      </c>
      <c r="G24" s="42">
        <f t="shared" si="2"/>
        <v>19500</v>
      </c>
      <c r="H24" s="22" t="s">
        <v>114</v>
      </c>
      <c r="I24" s="63"/>
    </row>
    <row r="25" spans="1:9" s="37" customFormat="1" ht="195" x14ac:dyDescent="0.25">
      <c r="A25" s="36">
        <v>19</v>
      </c>
      <c r="B25" s="52" t="s">
        <v>42</v>
      </c>
      <c r="C25" s="38" t="s">
        <v>77</v>
      </c>
      <c r="D25" s="41" t="s">
        <v>106</v>
      </c>
      <c r="E25" s="41">
        <v>5</v>
      </c>
      <c r="F25" s="42">
        <v>1260</v>
      </c>
      <c r="G25" s="42">
        <f t="shared" si="2"/>
        <v>6300</v>
      </c>
      <c r="H25" s="22" t="s">
        <v>114</v>
      </c>
      <c r="I25" s="63"/>
    </row>
    <row r="26" spans="1:9" s="37" customFormat="1" ht="165" x14ac:dyDescent="0.25">
      <c r="A26" s="36">
        <v>20</v>
      </c>
      <c r="B26" s="52" t="s">
        <v>43</v>
      </c>
      <c r="C26" s="38" t="s">
        <v>78</v>
      </c>
      <c r="D26" s="41" t="s">
        <v>106</v>
      </c>
      <c r="E26" s="41">
        <v>200</v>
      </c>
      <c r="F26" s="45">
        <v>65</v>
      </c>
      <c r="G26" s="42">
        <f t="shared" si="2"/>
        <v>13000</v>
      </c>
      <c r="H26" s="22" t="s">
        <v>35</v>
      </c>
      <c r="I26" s="63"/>
    </row>
    <row r="27" spans="1:9" s="37" customFormat="1" ht="150" x14ac:dyDescent="0.25">
      <c r="A27" s="36">
        <v>21</v>
      </c>
      <c r="B27" s="52" t="s">
        <v>44</v>
      </c>
      <c r="C27" s="38" t="s">
        <v>79</v>
      </c>
      <c r="D27" s="41" t="s">
        <v>106</v>
      </c>
      <c r="E27" s="41">
        <v>203</v>
      </c>
      <c r="F27" s="45">
        <v>110</v>
      </c>
      <c r="G27" s="42">
        <f t="shared" si="2"/>
        <v>22330</v>
      </c>
      <c r="H27" s="22" t="s">
        <v>114</v>
      </c>
      <c r="I27" s="63"/>
    </row>
    <row r="28" spans="1:9" s="37" customFormat="1" ht="165" x14ac:dyDescent="0.25">
      <c r="A28" s="36">
        <v>22</v>
      </c>
      <c r="B28" s="52" t="s">
        <v>45</v>
      </c>
      <c r="C28" s="40" t="s">
        <v>80</v>
      </c>
      <c r="D28" s="41" t="s">
        <v>4</v>
      </c>
      <c r="E28" s="41">
        <v>10</v>
      </c>
      <c r="F28" s="42">
        <v>1855</v>
      </c>
      <c r="G28" s="42">
        <f t="shared" si="2"/>
        <v>18550</v>
      </c>
      <c r="H28" s="22" t="s">
        <v>114</v>
      </c>
      <c r="I28" s="63"/>
    </row>
    <row r="29" spans="1:9" s="37" customFormat="1" ht="165" x14ac:dyDescent="0.25">
      <c r="A29" s="36">
        <v>23</v>
      </c>
      <c r="B29" s="52" t="s">
        <v>46</v>
      </c>
      <c r="C29" s="40" t="s">
        <v>81</v>
      </c>
      <c r="D29" s="41" t="s">
        <v>4</v>
      </c>
      <c r="E29" s="41">
        <v>20</v>
      </c>
      <c r="F29" s="42">
        <v>4125</v>
      </c>
      <c r="G29" s="42">
        <f t="shared" si="2"/>
        <v>82500</v>
      </c>
      <c r="H29" s="22" t="s">
        <v>114</v>
      </c>
      <c r="I29" s="63"/>
    </row>
    <row r="30" spans="1:9" s="37" customFormat="1" ht="150" x14ac:dyDescent="0.25">
      <c r="A30" s="36">
        <v>24</v>
      </c>
      <c r="B30" s="53" t="s">
        <v>47</v>
      </c>
      <c r="C30" s="40" t="s">
        <v>82</v>
      </c>
      <c r="D30" s="41" t="s">
        <v>4</v>
      </c>
      <c r="E30" s="41">
        <v>50</v>
      </c>
      <c r="F30" s="42">
        <v>1720</v>
      </c>
      <c r="G30" s="42">
        <f t="shared" si="2"/>
        <v>86000</v>
      </c>
      <c r="H30" s="22" t="s">
        <v>114</v>
      </c>
      <c r="I30" s="63"/>
    </row>
    <row r="31" spans="1:9" s="37" customFormat="1" ht="150" x14ac:dyDescent="0.25">
      <c r="A31" s="36">
        <v>25</v>
      </c>
      <c r="B31" s="52" t="s">
        <v>48</v>
      </c>
      <c r="C31" s="38" t="s">
        <v>83</v>
      </c>
      <c r="D31" s="41" t="s">
        <v>106</v>
      </c>
      <c r="E31" s="41">
        <v>100</v>
      </c>
      <c r="F31" s="45">
        <v>440</v>
      </c>
      <c r="G31" s="42">
        <f t="shared" si="2"/>
        <v>44000</v>
      </c>
      <c r="H31" s="22" t="s">
        <v>114</v>
      </c>
      <c r="I31" s="63"/>
    </row>
    <row r="32" spans="1:9" s="37" customFormat="1" ht="150" x14ac:dyDescent="0.25">
      <c r="A32" s="36">
        <v>26</v>
      </c>
      <c r="B32" s="52" t="s">
        <v>49</v>
      </c>
      <c r="C32" s="38" t="s">
        <v>84</v>
      </c>
      <c r="D32" s="41" t="s">
        <v>106</v>
      </c>
      <c r="E32" s="41">
        <v>10</v>
      </c>
      <c r="F32" s="45">
        <v>355</v>
      </c>
      <c r="G32" s="42">
        <f t="shared" si="2"/>
        <v>3550</v>
      </c>
      <c r="H32" s="22" t="s">
        <v>114</v>
      </c>
      <c r="I32" s="63"/>
    </row>
    <row r="33" spans="1:9" s="37" customFormat="1" ht="150" x14ac:dyDescent="0.25">
      <c r="A33" s="36">
        <v>27</v>
      </c>
      <c r="B33" s="51" t="s">
        <v>50</v>
      </c>
      <c r="C33" s="38" t="s">
        <v>85</v>
      </c>
      <c r="D33" s="41" t="s">
        <v>106</v>
      </c>
      <c r="E33" s="41">
        <v>10</v>
      </c>
      <c r="F33" s="45">
        <v>635</v>
      </c>
      <c r="G33" s="42">
        <f t="shared" si="2"/>
        <v>6350</v>
      </c>
      <c r="H33" s="22" t="s">
        <v>114</v>
      </c>
      <c r="I33" s="63"/>
    </row>
    <row r="34" spans="1:9" s="37" customFormat="1" ht="240" x14ac:dyDescent="0.25">
      <c r="A34" s="36">
        <v>28</v>
      </c>
      <c r="B34" s="52" t="s">
        <v>51</v>
      </c>
      <c r="C34" s="40" t="s">
        <v>86</v>
      </c>
      <c r="D34" s="41" t="s">
        <v>4</v>
      </c>
      <c r="E34" s="41">
        <v>2</v>
      </c>
      <c r="F34" s="42">
        <v>42900</v>
      </c>
      <c r="G34" s="42">
        <f t="shared" si="2"/>
        <v>85800</v>
      </c>
      <c r="H34" s="22" t="s">
        <v>114</v>
      </c>
      <c r="I34" s="63"/>
    </row>
    <row r="35" spans="1:9" s="37" customFormat="1" ht="240" x14ac:dyDescent="0.25">
      <c r="A35" s="36">
        <v>29</v>
      </c>
      <c r="B35" s="52" t="s">
        <v>52</v>
      </c>
      <c r="C35" s="38" t="s">
        <v>87</v>
      </c>
      <c r="D35" s="41" t="s">
        <v>4</v>
      </c>
      <c r="E35" s="41">
        <v>2</v>
      </c>
      <c r="F35" s="42">
        <v>37500</v>
      </c>
      <c r="G35" s="42">
        <f t="shared" si="2"/>
        <v>75000</v>
      </c>
      <c r="H35" s="22" t="s">
        <v>114</v>
      </c>
      <c r="I35" s="63"/>
    </row>
    <row r="36" spans="1:9" s="37" customFormat="1" ht="225" x14ac:dyDescent="0.25">
      <c r="A36" s="36">
        <v>30</v>
      </c>
      <c r="B36" s="51" t="s">
        <v>53</v>
      </c>
      <c r="C36" s="40" t="s">
        <v>88</v>
      </c>
      <c r="D36" s="41" t="s">
        <v>106</v>
      </c>
      <c r="E36" s="41">
        <v>2</v>
      </c>
      <c r="F36" s="43">
        <v>21800</v>
      </c>
      <c r="G36" s="42">
        <f t="shared" si="2"/>
        <v>43600</v>
      </c>
      <c r="H36" s="22" t="s">
        <v>114</v>
      </c>
      <c r="I36" s="63"/>
    </row>
    <row r="37" spans="1:9" s="37" customFormat="1" ht="240" x14ac:dyDescent="0.25">
      <c r="A37" s="36">
        <v>31</v>
      </c>
      <c r="B37" s="52" t="s">
        <v>54</v>
      </c>
      <c r="C37" s="38" t="s">
        <v>89</v>
      </c>
      <c r="D37" s="41" t="s">
        <v>4</v>
      </c>
      <c r="E37" s="41">
        <v>2</v>
      </c>
      <c r="F37" s="43">
        <v>32700</v>
      </c>
      <c r="G37" s="42">
        <f t="shared" si="2"/>
        <v>65400</v>
      </c>
      <c r="H37" s="22" t="s">
        <v>114</v>
      </c>
      <c r="I37" s="63"/>
    </row>
    <row r="38" spans="1:9" s="37" customFormat="1" ht="330" x14ac:dyDescent="0.25">
      <c r="A38" s="36">
        <v>32</v>
      </c>
      <c r="B38" s="52" t="s">
        <v>55</v>
      </c>
      <c r="C38" s="38" t="s">
        <v>90</v>
      </c>
      <c r="D38" s="41" t="s">
        <v>4</v>
      </c>
      <c r="E38" s="41">
        <v>2</v>
      </c>
      <c r="F38" s="42">
        <v>15710</v>
      </c>
      <c r="G38" s="42">
        <f t="shared" si="2"/>
        <v>31420</v>
      </c>
      <c r="H38" s="22" t="s">
        <v>114</v>
      </c>
      <c r="I38" s="63"/>
    </row>
    <row r="39" spans="1:9" s="37" customFormat="1" ht="345" x14ac:dyDescent="0.25">
      <c r="A39" s="36">
        <v>33</v>
      </c>
      <c r="B39" s="52" t="s">
        <v>56</v>
      </c>
      <c r="C39" s="38" t="s">
        <v>91</v>
      </c>
      <c r="D39" s="41" t="s">
        <v>4</v>
      </c>
      <c r="E39" s="41">
        <v>2</v>
      </c>
      <c r="F39" s="42">
        <v>33500</v>
      </c>
      <c r="G39" s="42">
        <f t="shared" si="2"/>
        <v>67000</v>
      </c>
      <c r="H39" s="22" t="s">
        <v>114</v>
      </c>
      <c r="I39" s="63"/>
    </row>
    <row r="40" spans="1:9" s="37" customFormat="1" ht="135" x14ac:dyDescent="0.25">
      <c r="A40" s="36">
        <v>34</v>
      </c>
      <c r="B40" s="51" t="s">
        <v>57</v>
      </c>
      <c r="C40" s="38" t="s">
        <v>92</v>
      </c>
      <c r="D40" s="41" t="s">
        <v>107</v>
      </c>
      <c r="E40" s="41">
        <v>2</v>
      </c>
      <c r="F40" s="42">
        <v>2200</v>
      </c>
      <c r="G40" s="42">
        <f t="shared" si="2"/>
        <v>4400</v>
      </c>
      <c r="H40" s="22" t="s">
        <v>114</v>
      </c>
      <c r="I40" s="63"/>
    </row>
    <row r="41" spans="1:9" s="37" customFormat="1" ht="135" x14ac:dyDescent="0.25">
      <c r="A41" s="36">
        <v>35</v>
      </c>
      <c r="B41" s="52" t="s">
        <v>58</v>
      </c>
      <c r="C41" s="38" t="s">
        <v>93</v>
      </c>
      <c r="D41" s="41" t="s">
        <v>108</v>
      </c>
      <c r="E41" s="41">
        <v>50</v>
      </c>
      <c r="F41" s="42">
        <v>6000</v>
      </c>
      <c r="G41" s="42">
        <f t="shared" si="2"/>
        <v>300000</v>
      </c>
      <c r="H41" s="22" t="s">
        <v>114</v>
      </c>
      <c r="I41" s="63"/>
    </row>
    <row r="42" spans="1:9" s="37" customFormat="1" ht="315" x14ac:dyDescent="0.25">
      <c r="A42" s="36">
        <v>36</v>
      </c>
      <c r="B42" s="52" t="s">
        <v>59</v>
      </c>
      <c r="C42" s="38" t="s">
        <v>94</v>
      </c>
      <c r="D42" s="41" t="s">
        <v>107</v>
      </c>
      <c r="E42" s="41">
        <v>1</v>
      </c>
      <c r="F42" s="42">
        <v>49600</v>
      </c>
      <c r="G42" s="42">
        <f t="shared" si="2"/>
        <v>49600</v>
      </c>
      <c r="H42" s="22" t="s">
        <v>114</v>
      </c>
      <c r="I42" s="63"/>
    </row>
    <row r="43" spans="1:9" s="37" customFormat="1" ht="225" x14ac:dyDescent="0.25">
      <c r="A43" s="36">
        <v>37</v>
      </c>
      <c r="B43" s="52" t="s">
        <v>60</v>
      </c>
      <c r="C43" s="38" t="s">
        <v>95</v>
      </c>
      <c r="D43" s="41" t="s">
        <v>107</v>
      </c>
      <c r="E43" s="41">
        <v>5</v>
      </c>
      <c r="F43" s="42">
        <v>3575</v>
      </c>
      <c r="G43" s="42">
        <f t="shared" si="2"/>
        <v>17875</v>
      </c>
      <c r="H43" s="22" t="s">
        <v>114</v>
      </c>
      <c r="I43" s="63"/>
    </row>
    <row r="44" spans="1:9" s="37" customFormat="1" ht="240" x14ac:dyDescent="0.25">
      <c r="A44" s="36">
        <v>38</v>
      </c>
      <c r="B44" s="52" t="s">
        <v>61</v>
      </c>
      <c r="C44" s="38" t="s">
        <v>96</v>
      </c>
      <c r="D44" s="41" t="s">
        <v>107</v>
      </c>
      <c r="E44" s="41">
        <v>5</v>
      </c>
      <c r="F44" s="42">
        <v>1630</v>
      </c>
      <c r="G44" s="42">
        <f t="shared" si="2"/>
        <v>8150</v>
      </c>
      <c r="H44" s="22" t="s">
        <v>114</v>
      </c>
      <c r="I44" s="63"/>
    </row>
    <row r="45" spans="1:9" s="37" customFormat="1" ht="240" x14ac:dyDescent="0.25">
      <c r="A45" s="36">
        <v>39</v>
      </c>
      <c r="B45" s="52" t="s">
        <v>62</v>
      </c>
      <c r="C45" s="38" t="s">
        <v>97</v>
      </c>
      <c r="D45" s="41" t="s">
        <v>107</v>
      </c>
      <c r="E45" s="41">
        <v>6</v>
      </c>
      <c r="F45" s="42">
        <v>2955</v>
      </c>
      <c r="G45" s="42">
        <f t="shared" si="2"/>
        <v>17730</v>
      </c>
      <c r="H45" s="22" t="s">
        <v>114</v>
      </c>
      <c r="I45" s="63"/>
    </row>
    <row r="46" spans="1:9" s="37" customFormat="1" ht="240" x14ac:dyDescent="0.25">
      <c r="A46" s="36">
        <v>40</v>
      </c>
      <c r="B46" s="52" t="s">
        <v>63</v>
      </c>
      <c r="C46" s="38" t="s">
        <v>98</v>
      </c>
      <c r="D46" s="41" t="s">
        <v>107</v>
      </c>
      <c r="E46" s="41">
        <v>2</v>
      </c>
      <c r="F46" s="42">
        <v>8030</v>
      </c>
      <c r="G46" s="42">
        <f t="shared" si="2"/>
        <v>16060</v>
      </c>
      <c r="H46" s="22" t="s">
        <v>114</v>
      </c>
      <c r="I46" s="63"/>
    </row>
    <row r="47" spans="1:9" s="37" customFormat="1" ht="225" x14ac:dyDescent="0.25">
      <c r="A47" s="36">
        <v>41</v>
      </c>
      <c r="B47" s="52" t="s">
        <v>64</v>
      </c>
      <c r="C47" s="38" t="s">
        <v>99</v>
      </c>
      <c r="D47" s="41" t="s">
        <v>108</v>
      </c>
      <c r="E47" s="41">
        <v>2</v>
      </c>
      <c r="F47" s="42">
        <v>6090</v>
      </c>
      <c r="G47" s="42">
        <f t="shared" si="2"/>
        <v>12180</v>
      </c>
      <c r="H47" s="22" t="s">
        <v>114</v>
      </c>
      <c r="I47" s="63"/>
    </row>
    <row r="48" spans="1:9" s="37" customFormat="1" ht="180" x14ac:dyDescent="0.25">
      <c r="A48" s="36">
        <v>42</v>
      </c>
      <c r="B48" s="51" t="s">
        <v>65</v>
      </c>
      <c r="C48" s="39" t="s">
        <v>100</v>
      </c>
      <c r="D48" s="41" t="s">
        <v>106</v>
      </c>
      <c r="E48" s="41">
        <v>10</v>
      </c>
      <c r="F48" s="42">
        <v>1771</v>
      </c>
      <c r="G48" s="42">
        <f t="shared" si="2"/>
        <v>17710</v>
      </c>
      <c r="H48" s="22" t="s">
        <v>114</v>
      </c>
      <c r="I48" s="63"/>
    </row>
    <row r="49" spans="1:9" s="37" customFormat="1" ht="210" x14ac:dyDescent="0.25">
      <c r="A49" s="36">
        <v>43</v>
      </c>
      <c r="B49" s="52" t="s">
        <v>66</v>
      </c>
      <c r="C49" s="40" t="s">
        <v>101</v>
      </c>
      <c r="D49" s="45" t="s">
        <v>106</v>
      </c>
      <c r="E49" s="45">
        <v>15</v>
      </c>
      <c r="F49" s="45">
        <v>610</v>
      </c>
      <c r="G49" s="42">
        <f t="shared" si="2"/>
        <v>9150</v>
      </c>
      <c r="H49" s="22" t="s">
        <v>114</v>
      </c>
      <c r="I49" s="63"/>
    </row>
    <row r="50" spans="1:9" s="37" customFormat="1" ht="120" x14ac:dyDescent="0.25">
      <c r="A50" s="36">
        <v>44</v>
      </c>
      <c r="B50" s="52" t="s">
        <v>67</v>
      </c>
      <c r="C50" s="38" t="s">
        <v>102</v>
      </c>
      <c r="D50" s="45" t="s">
        <v>106</v>
      </c>
      <c r="E50" s="45">
        <v>20</v>
      </c>
      <c r="F50" s="46">
        <v>1510</v>
      </c>
      <c r="G50" s="42">
        <f t="shared" si="2"/>
        <v>30200</v>
      </c>
      <c r="H50" s="22" t="s">
        <v>114</v>
      </c>
      <c r="I50" s="63"/>
    </row>
    <row r="51" spans="1:9" s="37" customFormat="1" ht="195" x14ac:dyDescent="0.25">
      <c r="A51" s="36">
        <v>45</v>
      </c>
      <c r="B51" s="52" t="s">
        <v>68</v>
      </c>
      <c r="C51" s="40" t="s">
        <v>103</v>
      </c>
      <c r="D51" s="45" t="s">
        <v>106</v>
      </c>
      <c r="E51" s="45">
        <v>5</v>
      </c>
      <c r="F51" s="42">
        <v>1225</v>
      </c>
      <c r="G51" s="42">
        <f t="shared" si="2"/>
        <v>6125</v>
      </c>
      <c r="H51" s="22" t="s">
        <v>114</v>
      </c>
      <c r="I51" s="63"/>
    </row>
    <row r="52" spans="1:9" s="37" customFormat="1" ht="165" x14ac:dyDescent="0.25">
      <c r="A52" s="36">
        <v>46</v>
      </c>
      <c r="B52" s="51" t="s">
        <v>69</v>
      </c>
      <c r="C52" s="38" t="s">
        <v>104</v>
      </c>
      <c r="D52" s="45" t="s">
        <v>106</v>
      </c>
      <c r="E52" s="45">
        <v>1</v>
      </c>
      <c r="F52" s="43">
        <v>2315</v>
      </c>
      <c r="G52" s="42">
        <f t="shared" si="2"/>
        <v>2315</v>
      </c>
      <c r="H52" s="22" t="s">
        <v>114</v>
      </c>
      <c r="I52" s="63"/>
    </row>
    <row r="53" spans="1:9" s="37" customFormat="1" ht="135" x14ac:dyDescent="0.25">
      <c r="A53" s="36">
        <v>47</v>
      </c>
      <c r="B53" s="52" t="s">
        <v>70</v>
      </c>
      <c r="C53" s="38" t="s">
        <v>105</v>
      </c>
      <c r="D53" s="45" t="s">
        <v>106</v>
      </c>
      <c r="E53" s="45">
        <v>20</v>
      </c>
      <c r="F53" s="45">
        <v>520</v>
      </c>
      <c r="G53" s="42">
        <f t="shared" si="2"/>
        <v>10400</v>
      </c>
      <c r="H53" s="22" t="s">
        <v>114</v>
      </c>
      <c r="I53" s="64"/>
    </row>
    <row r="54" spans="1:9" x14ac:dyDescent="0.25">
      <c r="A54" s="4"/>
      <c r="B54" s="47" t="s">
        <v>12</v>
      </c>
      <c r="C54" s="31"/>
      <c r="D54" s="10"/>
      <c r="E54" s="10"/>
      <c r="F54" s="35"/>
      <c r="G54" s="35">
        <f>SUM(G19:G53)</f>
        <v>4973035</v>
      </c>
      <c r="H54" s="10"/>
      <c r="I54" s="10"/>
    </row>
    <row r="55" spans="1:9" s="72" customFormat="1" ht="45" x14ac:dyDescent="0.25">
      <c r="A55" s="65">
        <v>48</v>
      </c>
      <c r="B55" s="66" t="s">
        <v>115</v>
      </c>
      <c r="C55" s="67" t="s">
        <v>116</v>
      </c>
      <c r="D55" s="68" t="s">
        <v>106</v>
      </c>
      <c r="E55" s="68">
        <v>10</v>
      </c>
      <c r="F55" s="69" t="s">
        <v>117</v>
      </c>
      <c r="G55" s="69">
        <v>598900</v>
      </c>
      <c r="H55" s="70" t="s">
        <v>14</v>
      </c>
      <c r="I55" s="71" t="s">
        <v>118</v>
      </c>
    </row>
    <row r="56" spans="1:9" x14ac:dyDescent="0.25">
      <c r="A56" s="4"/>
      <c r="B56" s="47" t="s">
        <v>12</v>
      </c>
      <c r="C56" s="31"/>
      <c r="D56" s="10"/>
      <c r="E56" s="10"/>
      <c r="F56" s="35"/>
      <c r="G56" s="35">
        <f>SUM(G55)</f>
        <v>598900</v>
      </c>
      <c r="H56" s="10"/>
      <c r="I56" s="10"/>
    </row>
    <row r="57" spans="1:9" ht="105" x14ac:dyDescent="0.25">
      <c r="A57" s="65">
        <v>49</v>
      </c>
      <c r="B57" s="66" t="s">
        <v>119</v>
      </c>
      <c r="C57" s="67" t="s">
        <v>120</v>
      </c>
      <c r="D57" s="68" t="s">
        <v>11</v>
      </c>
      <c r="E57" s="68">
        <v>1</v>
      </c>
      <c r="F57" s="69">
        <v>13850000</v>
      </c>
      <c r="G57" s="69">
        <f>E57*F57</f>
        <v>13850000</v>
      </c>
      <c r="H57" s="70" t="s">
        <v>14</v>
      </c>
      <c r="I57" s="71" t="s">
        <v>121</v>
      </c>
    </row>
    <row r="58" spans="1:9" x14ac:dyDescent="0.25">
      <c r="A58" s="4"/>
      <c r="B58" s="47" t="s">
        <v>12</v>
      </c>
      <c r="C58" s="31"/>
      <c r="D58" s="10"/>
      <c r="E58" s="10"/>
      <c r="F58" s="35"/>
      <c r="G58" s="35">
        <f>SUM(G57)</f>
        <v>13850000</v>
      </c>
      <c r="H58" s="10"/>
      <c r="I58" s="10"/>
    </row>
    <row r="59" spans="1:9" s="78" customFormat="1" ht="30" x14ac:dyDescent="0.25">
      <c r="A59" s="75">
        <v>50</v>
      </c>
      <c r="B59" s="76" t="s">
        <v>122</v>
      </c>
      <c r="C59" s="74" t="s">
        <v>124</v>
      </c>
      <c r="D59" s="75" t="s">
        <v>106</v>
      </c>
      <c r="E59" s="75">
        <v>1</v>
      </c>
      <c r="F59" s="77">
        <v>1394990</v>
      </c>
      <c r="G59" s="69">
        <f>E59*F59</f>
        <v>1394990</v>
      </c>
      <c r="H59" s="70" t="s">
        <v>14</v>
      </c>
      <c r="I59" s="79" t="s">
        <v>125</v>
      </c>
    </row>
    <row r="60" spans="1:9" ht="30" x14ac:dyDescent="0.25">
      <c r="A60" s="65">
        <v>51</v>
      </c>
      <c r="B60" s="73" t="s">
        <v>123</v>
      </c>
      <c r="C60" s="67" t="s">
        <v>126</v>
      </c>
      <c r="D60" s="68" t="s">
        <v>106</v>
      </c>
      <c r="E60" s="68">
        <v>100</v>
      </c>
      <c r="F60" s="69">
        <v>29</v>
      </c>
      <c r="G60" s="69">
        <f>E60*F60</f>
        <v>2900</v>
      </c>
      <c r="H60" s="70" t="s">
        <v>14</v>
      </c>
      <c r="I60" s="80"/>
    </row>
    <row r="61" spans="1:9" x14ac:dyDescent="0.25">
      <c r="A61" s="4"/>
      <c r="B61" s="47" t="s">
        <v>12</v>
      </c>
      <c r="C61" s="31"/>
      <c r="D61" s="10"/>
      <c r="E61" s="10"/>
      <c r="F61" s="35"/>
      <c r="G61" s="35">
        <f>SUM(G60)</f>
        <v>2900</v>
      </c>
      <c r="H61" s="10"/>
      <c r="I61" s="10"/>
    </row>
    <row r="62" spans="1:9" ht="75" x14ac:dyDescent="0.25">
      <c r="A62" s="65">
        <v>52</v>
      </c>
      <c r="B62" s="66" t="s">
        <v>127</v>
      </c>
      <c r="C62" s="67" t="s">
        <v>127</v>
      </c>
      <c r="D62" s="68" t="s">
        <v>106</v>
      </c>
      <c r="E62" s="68">
        <v>1</v>
      </c>
      <c r="F62" s="69">
        <v>599989</v>
      </c>
      <c r="G62" s="69">
        <f>E62*F62</f>
        <v>599989</v>
      </c>
      <c r="H62" s="70" t="s">
        <v>14</v>
      </c>
      <c r="I62" s="71" t="s">
        <v>128</v>
      </c>
    </row>
    <row r="63" spans="1:9" x14ac:dyDescent="0.25">
      <c r="A63" s="4"/>
      <c r="B63" s="47" t="s">
        <v>12</v>
      </c>
      <c r="C63" s="31"/>
      <c r="D63" s="10"/>
      <c r="E63" s="10"/>
      <c r="F63" s="35"/>
      <c r="G63" s="35">
        <f>SUM(G62)</f>
        <v>599989</v>
      </c>
      <c r="H63" s="10"/>
      <c r="I63" s="10"/>
    </row>
    <row r="64" spans="1:9" ht="189" x14ac:dyDescent="0.25">
      <c r="A64" s="36">
        <v>53</v>
      </c>
      <c r="B64" s="81" t="s">
        <v>129</v>
      </c>
      <c r="C64" s="54" t="s">
        <v>141</v>
      </c>
      <c r="D64" s="54" t="s">
        <v>4</v>
      </c>
      <c r="E64" s="54">
        <v>4</v>
      </c>
      <c r="F64" s="82">
        <v>3978408</v>
      </c>
      <c r="G64" s="84">
        <f>E64*F64</f>
        <v>15913632</v>
      </c>
      <c r="H64" s="22" t="s">
        <v>154</v>
      </c>
      <c r="I64" s="62" t="s">
        <v>155</v>
      </c>
    </row>
    <row r="65" spans="1:9" ht="173.25" x14ac:dyDescent="0.25">
      <c r="A65" s="36">
        <v>54</v>
      </c>
      <c r="B65" s="71" t="s">
        <v>130</v>
      </c>
      <c r="C65" s="17" t="s">
        <v>142</v>
      </c>
      <c r="D65" s="17" t="s">
        <v>153</v>
      </c>
      <c r="E65" s="17">
        <v>1</v>
      </c>
      <c r="F65" s="83">
        <v>1377449</v>
      </c>
      <c r="G65" s="84">
        <f t="shared" ref="G65:G75" si="3">E65*F65</f>
        <v>1377449</v>
      </c>
      <c r="H65" s="22" t="s">
        <v>154</v>
      </c>
      <c r="I65" s="63"/>
    </row>
    <row r="66" spans="1:9" ht="126" x14ac:dyDescent="0.25">
      <c r="A66" s="36">
        <v>55</v>
      </c>
      <c r="B66" s="71" t="s">
        <v>131</v>
      </c>
      <c r="C66" s="17" t="s">
        <v>143</v>
      </c>
      <c r="D66" s="17" t="s">
        <v>18</v>
      </c>
      <c r="E66" s="17">
        <v>1</v>
      </c>
      <c r="F66" s="83">
        <v>599760</v>
      </c>
      <c r="G66" s="84">
        <f t="shared" si="3"/>
        <v>599760</v>
      </c>
      <c r="H66" s="22" t="s">
        <v>154</v>
      </c>
      <c r="I66" s="63"/>
    </row>
    <row r="67" spans="1:9" ht="94.5" x14ac:dyDescent="0.25">
      <c r="A67" s="36">
        <v>56</v>
      </c>
      <c r="B67" s="71" t="s">
        <v>132</v>
      </c>
      <c r="C67" s="17" t="s">
        <v>144</v>
      </c>
      <c r="D67" s="17" t="s">
        <v>18</v>
      </c>
      <c r="E67" s="17">
        <v>1</v>
      </c>
      <c r="F67" s="83">
        <v>881647</v>
      </c>
      <c r="G67" s="84">
        <f t="shared" si="3"/>
        <v>881647</v>
      </c>
      <c r="H67" s="22" t="s">
        <v>154</v>
      </c>
      <c r="I67" s="63"/>
    </row>
    <row r="68" spans="1:9" ht="94.5" x14ac:dyDescent="0.25">
      <c r="A68" s="36">
        <v>57</v>
      </c>
      <c r="B68" s="71" t="s">
        <v>133</v>
      </c>
      <c r="C68" s="17" t="s">
        <v>145</v>
      </c>
      <c r="D68" s="17" t="s">
        <v>153</v>
      </c>
      <c r="E68" s="17">
        <v>11</v>
      </c>
      <c r="F68" s="83">
        <v>418056</v>
      </c>
      <c r="G68" s="84">
        <f t="shared" si="3"/>
        <v>4598616</v>
      </c>
      <c r="H68" s="22" t="s">
        <v>154</v>
      </c>
      <c r="I68" s="63"/>
    </row>
    <row r="69" spans="1:9" ht="126" x14ac:dyDescent="0.25">
      <c r="A69" s="36">
        <v>58</v>
      </c>
      <c r="B69" s="71" t="s">
        <v>134</v>
      </c>
      <c r="C69" s="17" t="s">
        <v>146</v>
      </c>
      <c r="D69" s="17" t="s">
        <v>153</v>
      </c>
      <c r="E69" s="17">
        <v>1</v>
      </c>
      <c r="F69" s="83">
        <v>444798</v>
      </c>
      <c r="G69" s="84">
        <f t="shared" si="3"/>
        <v>444798</v>
      </c>
      <c r="H69" s="22" t="s">
        <v>154</v>
      </c>
      <c r="I69" s="63"/>
    </row>
    <row r="70" spans="1:9" ht="90" x14ac:dyDescent="0.25">
      <c r="A70" s="36">
        <v>59</v>
      </c>
      <c r="B70" s="71" t="s">
        <v>135</v>
      </c>
      <c r="C70" s="17" t="s">
        <v>147</v>
      </c>
      <c r="D70" s="17" t="s">
        <v>4</v>
      </c>
      <c r="E70" s="17">
        <v>1</v>
      </c>
      <c r="F70" s="83">
        <v>3379942</v>
      </c>
      <c r="G70" s="84">
        <f t="shared" si="3"/>
        <v>3379942</v>
      </c>
      <c r="H70" s="22" t="s">
        <v>154</v>
      </c>
      <c r="I70" s="63"/>
    </row>
    <row r="71" spans="1:9" ht="90" x14ac:dyDescent="0.25">
      <c r="A71" s="36">
        <v>60</v>
      </c>
      <c r="B71" s="71" t="s">
        <v>136</v>
      </c>
      <c r="C71" s="17" t="s">
        <v>148</v>
      </c>
      <c r="D71" s="17" t="s">
        <v>153</v>
      </c>
      <c r="E71" s="17">
        <v>1</v>
      </c>
      <c r="F71" s="83">
        <v>710704</v>
      </c>
      <c r="G71" s="84">
        <f t="shared" si="3"/>
        <v>710704</v>
      </c>
      <c r="H71" s="22" t="s">
        <v>154</v>
      </c>
      <c r="I71" s="63"/>
    </row>
    <row r="72" spans="1:9" ht="157.5" x14ac:dyDescent="0.25">
      <c r="A72" s="36">
        <v>61</v>
      </c>
      <c r="B72" s="71" t="s">
        <v>137</v>
      </c>
      <c r="C72" s="17" t="s">
        <v>149</v>
      </c>
      <c r="D72" s="17" t="s">
        <v>153</v>
      </c>
      <c r="E72" s="17">
        <v>1</v>
      </c>
      <c r="F72" s="83">
        <v>768398</v>
      </c>
      <c r="G72" s="84">
        <f t="shared" si="3"/>
        <v>768398</v>
      </c>
      <c r="H72" s="22" t="s">
        <v>154</v>
      </c>
      <c r="I72" s="63"/>
    </row>
    <row r="73" spans="1:9" ht="105" x14ac:dyDescent="0.25">
      <c r="A73" s="36">
        <v>62</v>
      </c>
      <c r="B73" s="71" t="s">
        <v>138</v>
      </c>
      <c r="C73" s="17" t="s">
        <v>150</v>
      </c>
      <c r="D73" s="17" t="s">
        <v>4</v>
      </c>
      <c r="E73" s="17">
        <v>1</v>
      </c>
      <c r="F73" s="83">
        <v>80485</v>
      </c>
      <c r="G73" s="84">
        <f t="shared" si="3"/>
        <v>80485</v>
      </c>
      <c r="H73" s="22" t="s">
        <v>154</v>
      </c>
      <c r="I73" s="63"/>
    </row>
    <row r="74" spans="1:9" ht="150" x14ac:dyDescent="0.25">
      <c r="A74" s="36">
        <v>63</v>
      </c>
      <c r="B74" s="71" t="s">
        <v>139</v>
      </c>
      <c r="C74" s="17" t="s">
        <v>151</v>
      </c>
      <c r="D74" s="17" t="s">
        <v>153</v>
      </c>
      <c r="E74" s="17">
        <v>1</v>
      </c>
      <c r="F74" s="83">
        <v>522144</v>
      </c>
      <c r="G74" s="84">
        <f t="shared" si="3"/>
        <v>522144</v>
      </c>
      <c r="H74" s="22" t="s">
        <v>154</v>
      </c>
      <c r="I74" s="63"/>
    </row>
    <row r="75" spans="1:9" ht="150" x14ac:dyDescent="0.25">
      <c r="A75" s="36">
        <v>64</v>
      </c>
      <c r="B75" s="71" t="s">
        <v>140</v>
      </c>
      <c r="C75" s="17" t="s">
        <v>152</v>
      </c>
      <c r="D75" s="17" t="s">
        <v>153</v>
      </c>
      <c r="E75" s="17">
        <v>1</v>
      </c>
      <c r="F75" s="83">
        <v>867653</v>
      </c>
      <c r="G75" s="84">
        <f t="shared" si="3"/>
        <v>867653</v>
      </c>
      <c r="H75" s="22" t="s">
        <v>154</v>
      </c>
      <c r="I75" s="64"/>
    </row>
    <row r="76" spans="1:9" x14ac:dyDescent="0.25">
      <c r="A76" s="4"/>
      <c r="B76" s="47" t="s">
        <v>12</v>
      </c>
      <c r="C76" s="31"/>
      <c r="D76" s="10"/>
      <c r="E76" s="10"/>
      <c r="F76" s="35"/>
      <c r="G76" s="35">
        <f>SUM(G64:G75)</f>
        <v>30145228</v>
      </c>
      <c r="H76" s="10"/>
      <c r="I76" s="10"/>
    </row>
  </sheetData>
  <mergeCells count="6">
    <mergeCell ref="I64:I75"/>
    <mergeCell ref="I16:I17"/>
    <mergeCell ref="I5:I11"/>
    <mergeCell ref="I13:I14"/>
    <mergeCell ref="I19:I53"/>
    <mergeCell ref="I59:I6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User123</dc:creator>
  <cp:lastModifiedBy>User123</cp:lastModifiedBy>
  <dcterms:created xsi:type="dcterms:W3CDTF">2025-05-27T10:51:51Z</dcterms:created>
  <dcterms:modified xsi:type="dcterms:W3CDTF">2025-10-25T06:10:27Z</dcterms:modified>
</cp:coreProperties>
</file>