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-211-aio-4\общая папка1\2025\для Науки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34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8" i="1"/>
  <c r="G9" i="1" s="1"/>
  <c r="G6" i="1" l="1"/>
  <c r="G5" i="1"/>
  <c r="G7" i="1" l="1"/>
</calcChain>
</file>

<file path=xl/sharedStrings.xml><?xml version="1.0" encoding="utf-8"?>
<sst xmlns="http://schemas.openxmlformats.org/spreadsheetml/2006/main" count="135" uniqueCount="79">
  <si>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</si>
  <si>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</si>
  <si>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</si>
  <si>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</si>
  <si>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Итого</t>
  </si>
  <si>
    <t>Срок поставки</t>
  </si>
  <si>
    <t>Наименование проекта, Ф.И.О. руководителя проекта</t>
  </si>
  <si>
    <t>П/П</t>
  </si>
  <si>
    <t>Краткое описание/Техническая характеристика товара, услуги, работы</t>
  </si>
  <si>
    <t>Наименование товара, услуги, работы</t>
  </si>
  <si>
    <t>Автоматический дозатор Research Plus восьмиканальный 10-100 мкл (3125000036) / Автоматты сегіз арналы дозатор Research Plus, 10–100 мкл (3125000036)</t>
  </si>
  <si>
    <t>Карусель для для 6 дозаторов Eppendorf (Eppendorf Research® plus, Eppendorf Reference® 2) / Eppendorf дозаторларына арналған карусель-штатив, 6 данаға (Eppendorf Research® plus, Eppendorf Reference® 2)</t>
  </si>
  <si>
    <t>Производитель: Eppendorf Research® plus "Закупаемая механическая пипетка должна быть высокоточной, легкой и удобной в использовании, обеспечивая плавное изменение дозируемого объема. Эргономичная конструкция и мягкий ход поршня должны обеспечивать комфорт и точность дозирования. Корпус пипетки должен быть полностью автоклавируемым, что гарантирует безопасность при использовании в лабораторных условиях.
Для производства пипетки должны применяться прочные и устойчивые к температуре, коррозии, солнечному излучению и агрессивным химическим агентам материалы. Оборудование должно быть предназначено для работы в научно-исследовательских лабораториях и использоваться для выполнения таких задач, как прямое и обратное пипетирование, удаление надосадочной жидкости, перемешивание проб, экстракция фаз, а также заполнение лунок планшетов и пробирок с возможностью нанесения на гели.
Корпус пипетки должен быть полностью автоклавируемым, а цветовая кодировка (желтый цвет) должна обеспечивать удобную идентификацию различных объемов. Сбрасыватель наконечника должен быть расположен отдельно, а сам корпус – устойчивым к воздействию УФ-излучения, растворителей и других химических веществ. Вес пипетки не должен превышать 80 г благодаря использованию современных материалов. Усилие при нажатии на кнопки поршня и сбрасывателя наконечника должно быть минимальным для снижения нагрузки на оператора.
Пипетка должна быть оснащена 4-разрядным индикатором объема. Количество каналов должно составлять 8, а диапазон объема – от 10 до 100 мкл с шагом регулировки 0,1 мкл. Устройство должно работать в ручном режиме и быть оснащено подпружиненным конусом наконечника для надежной фиксации расходных материалов.
Погрешность измерения должна соответствовать следующим параметрам:
Случайная погрешность: 
10 мкл: ± 2% (± 0,2 мкл)
50 мкл: ± 0,8% (± 0,4 мкл)
100 мкл: ± 0,3% (± 0,3 мкл)
Систематическая погрешность: 
10 мкл: ± 3% (± 0,3 мкл)
50 мкл: ± 1% (± 0,5 мкл)
100 мкл: ± 0,8% (± 0,8 мкл)
Пипетка должна поддерживать возможность автоклавирования и быть совместимой с расходными материалами сторонних производителей. В комплект поставки должны входить дозатор и коробка наконечников.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Восьмиканальные дозаторы будут использоваться на базе кафедры биотехнологии и общей химической технологии для точного и одновременного внесения небольших объёмов реагентов в многолуночные планшеты при проведении высокопроизводительных ПЦР-анализов в рамках научных исследований и учебного процесса.</t>
  </si>
  <si>
    <t>Карусель для 6 дозаторов 
Вмещает до шести ручных одно- или многоканальных дозаторов 
В комплект поставки входит вращающийся держатель, способный удерживать все современные модели ручных дозаторов, а также большинство их предшествующих версий
Держатели для дозатора можно заменять, не используя дополнительное оборудование
Стабильная конструкция надежно удерживает и защищает дозаторы.
Легкая транспортировка от одного лабораторного стола к другому благодаря удобной ручке.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Карусель для дозаторов будет использоваться на базе кафедры биотехнологии и общей химической технологии для удобного хранения и быстрой доступности дозаторов, организации рабочего места и поддержания порядка на лабораторном столе в рамках научных исследований и учебного процесса.</t>
  </si>
  <si>
    <t>шт</t>
  </si>
  <si>
    <t>Руководитель проекта Жапаркулова К.А. ПЦФ «Вакцина против бруцеллеза на основе геномных технологий»</t>
  </si>
  <si>
    <t>со дня заключения договора в течении 30 календарных дней</t>
  </si>
  <si>
    <t>Приложение 1 к объявлению 14 от 12.11.2025г.</t>
  </si>
  <si>
    <t>по Заявке заказчика в течение 20 календарных дней</t>
  </si>
  <si>
    <t>Руководитель Еркибаева Ж.У. (Жас Галым) МНВО РК "Применение инновационных неинвазивных методов профилактики и лечения кариеса у детей с аутизмом"</t>
  </si>
  <si>
    <t>упаковка</t>
  </si>
  <si>
    <t>услуга</t>
  </si>
  <si>
    <t>Услуга биохимический анализ слюны</t>
  </si>
  <si>
    <r>
      <t xml:space="preserve">Оказание лабораторной услуги по проведению биохимического анализа слюны с использованием валидированных методик. Исследование включает определение основных показателей, характеризующих метаболическое и воспалительное состояние полости рта и организма в целом. Количество (объем) 30 пациентов. Забор слюны с соблюдением стандартных процедур;
Определение биохимических показателей (например: уровень глюкозы, белка, мочевины, кальция, фосфатов, амилазы и др.);
Использование валидированных биохимических методов анализа;
Проведение исследований в аккредитованной лаборатории с соблюдением температурного режима хранения и транспортировки образцов;
Представление результатов с указанием референсных значений;
Подписание результатов ответственным медицинским специалистом.
</t>
    </r>
    <r>
      <rPr>
        <b/>
        <sz val="12"/>
        <rFont val="Times New Roman"/>
        <family val="1"/>
        <charset val="204"/>
      </rPr>
      <t>В составе ценового предложения потенциальный поставщик должен предоставить лицензию на медицинские услуги и свидетельство об аккредитации лаборатории.</t>
    </r>
  </si>
  <si>
    <t>Издание учебного пособия типографским способом</t>
  </si>
  <si>
    <t xml:space="preserve">Издание типографским способом учебного пособия «Ядерная медицина: 68Ga-FAPI ПЭТ/КТ». Формат листа: А5. Плотность бумаги: 80-90 гр./м2. Тип бумаги: цветная. Твердый цветной переплет. Клеевое швейное скрепление. 
Результатом издания типографическим способом учебного пособия «Ядерная медицина: 68Ga-FAPI ПЭТ/КТ» в объеме от 100 до 150 страниц, является готовая полиграфическая печатная продукция, в объеме 10 штук.
</t>
  </si>
  <si>
    <t>Руководитель проекта Жолдыбай Ж.Ж. -МНВО-РК</t>
  </si>
  <si>
    <t>Издание методической рекомендации типографским способом</t>
  </si>
  <si>
    <t xml:space="preserve">Издание типографским способом методических рекомендаций «68Ga-FAPI ПЭТ/КТ в диагностике злокачественных новообразований». Форматлиста: А5. Плотность бумаги: 80-90 гр./м2. Тип бумаги: цветная. Твердая цветная обложка. Скрепление: скобы. Результатом издания типографическим способом методических рекомендаций «68Ga-FAPI методических рекомендаций «68Ga-FAPI ПЭТ/КТ в диагностике злокачественных новообразований» в объеме 37 страниц, является готовая полиграфическая печатная продукция, в объеме 50 штук.
</t>
  </si>
  <si>
    <t>Наконечник 10 мкл, бесцветные, универсальные, свободные от ДНК/РНК (уп=1000шт) / Пипетка ұштары, 10 мкл, түссіз, әмбебап, ДНҚ/РНҚ-дан таза (орама: 1000 дана)</t>
  </si>
  <si>
    <t>Стерильные наконечники с фильтром объемом до 10 мкл, предназначенные для точного дозирования жидкостей в лабораторных условиях. Используются для предотвращения перекрестного загрязнения и защиты образцов от аэрозольной контаминации,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по 1000 штук в упаковке.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</si>
  <si>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Наконечники с фильтром 100 мкл , в штативе, стерильные, свободные от ДНК/РНК (уп=96 шт) / Сүзгісі бар (фильтрлі) пипетка ұштары, 100 мкл, штативте, стерильді, ДНҚ/РНҚ-дан таза (орама: 96 дана)</t>
  </si>
  <si>
    <t>Стерильные наконечники с фильтром объемом до 100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в стерильных штативах по 96 шт, удобных для работы и хранения.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</si>
  <si>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Наконечники 1000мкл, тип Eppendorf голубые (уп=500шт) / Пипетка ұштары, 1000 мкл, Eppendorf типі, көк түсті (орама: 500 дана).</t>
  </si>
  <si>
    <t>Стерильные наконечники типа Eppendorf голубые с фильтром объемом до 1000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Изготовлены из высококачественного полипропилена, не содержат ДНКаз, РНКаз и пирогенов. Совместимы с автоматическими и многоканальными пипетками различных производителей. Поставляются по 500 штук в упаковке, удобных для работы и хранения. Подходят для молекулярных исследований, клинической диагностики, микробиологии и фармацевтических анализов.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Наконечники стерильные приобретаются как расходный материал для дозаторов на базе кафедры биотехнологии и общей химической технологии, которые необходимы для точного дозирования небольших объемов реактивов образцов, а также для предотвращения их загрязнения и образцов в рамках научных исследований и учебного процесса.</t>
  </si>
  <si>
    <t>Пробирка РР, 15 мл, коническая, с закруч.крышкой, в инд.упаковке, стерильная / PP (полипропилен) пробирка, 15 мл, конусты түпті, бұрандалы қақпақпен, жеке қаптамада, стерильді</t>
  </si>
  <si>
    <t>Полипропиленовая пробирка объемом не менее 15 мл с завинчивающейся крышкой. Обладает конической формой, устойчива к химическим реагентам и механическим воздействиям. Стерильна, индивидуально упакована, что обеспечивает безопасность образцов. Используется для хранения, транспортировки и центрифугирования биологических и химических материалов.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Пробирки полипропиленовые будут использоваться на базе кафедры биотехнологии и общей химической технологии для забора, хранения и центрифугирования жидких образцов, культур клеток, реагентов и питательных сред в ходе научных исследований и учебного процесса.</t>
  </si>
  <si>
    <t>Пробирки 21х200 мм химические / Химиялық пробиркалар, 21×200 мм</t>
  </si>
  <si>
    <t>Химические стеклянные пробирки размером 21×200 мм. Изготовлены из термостойкого и химически инертного стекла, устойчивы к высоким температурам и агрессивным реагентам. Обладают высокой прочностью, не подвержены механическим повреждениям. Используются для проведения лабораторных анализов, реакций и хранения образцов.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Пробирки химические будут использоваться на базе кафедры биотехнологии и общей химической технологии для проведения химических реакций, нагрева и временного хранения реагентов и растворов в ходе научных исследований и учебного процесса.</t>
  </si>
  <si>
    <t>Микропробирки 1,5 мл типа Eppendorf (уп=500шт) / Микропробиркалар, 1,5 мл, Eppendorf типі (орама: 500 дана)</t>
  </si>
  <si>
    <t>Микропробирки объемом 1,5 мл типа Eppendorf. Изготовлены из прочного полипропилена, устойчивы к воздействию химических веществ и механическим нагрузкам. Подходят для центрифугирования, хранения и транспортировки биологических и химических образцов. Обеспечивают надежную герметичность, предотвращая испарение и загрязнение. Поставляются в упаковке по 500 штук.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Микропробирки будут использоваться на базе кафедры биотехнологии и общей химической технологии для сбора, хранения, перемешивания и центрифугирования небольших объемов биологических образцов, реагентов и растворов в ходе научных исследований и учебного процесса.</t>
  </si>
  <si>
    <t>Стекло покровное 24х24мм (уп=100шт) / Жабынды шыны 24х24мм (қапт=100 дана)</t>
  </si>
  <si>
    <t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Стекла покровные будут использоваться на базе кафедры биотехнологии и общей химической технологии для микроскопических исследований, фиксации образцов на предметных стеклах и защиты препаратов при работе с микроскопом в ходе научных исследований и учебного процесса.</t>
  </si>
  <si>
    <t>Стекла предметные 76х25х1,2мм с шлифованными краями с матовым полем,угол 90 градусов (уп=50шт) / 76х25х1,2 мм слайдты жиектері күңгірт жиегі бар, 90 градус бұрышы (қапт=50 дана)</t>
  </si>
  <si>
    <t>Предметные стекла не менее 76х25х1,2 мм с матовым полем и шлифованными краями. в упаковке 50 шт. Углы 90 градусов обеспечивают безопасность и удобство работы. Используются для микроскопии.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Стекла предметные 76х25х1,2мм с шлифованными краями с матовым полем используются на базе кафедры биотехнологии и общей химической технологиии для подготовки, фиксации и исследования микроскопических образцов.</t>
  </si>
  <si>
    <t>Агар соево-казеиновый (Агар триптон-соевый, Среда для анализа антибиотиков №36) / Соя-казеин агары (Триптон-соя агары, №36 антибиотиктерді талдауға арналған орта)</t>
  </si>
  <si>
    <t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
pH (при 25°C): 7.1 ± 0.2.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Агар соево-казеиновый (Агар триптон-соевый, Среда для анализа антибиотиков №36) будет использоваться на базе кафедры биотехнологии и общей химической технологии для проведения лабораторных исследований. Данная среда предназначена для культивирования широкого спектра микроорганизмов, включая бактерии, дрожжи и плесневые грибы, а также для анализа антибиотической активности. Она обеспечивает оптимальные условия для роста микроорганизмов за счёт содержания необходимых питательных веществ, таких как триптон и соевый гидролизат, способствующих быстрому и эффективному развитию микробной популяции.</t>
  </si>
  <si>
    <t>флакон</t>
  </si>
  <si>
    <t>литр</t>
  </si>
  <si>
    <t>Жесткий диск SSD 1TB Kingston SKC3000S/1024G, M.2 NVMe PCIe 4.0 / Қатқыл диск</t>
  </si>
  <si>
    <t>Внутреннй SSD M.2 2280 1024GB 
Емкость накопителя, ГБ: 1024
Модель: SKC3000S/1024G
Форм-фактор: M.2 2280
Тип чипов: 3D NAND
Поддержка NVMe: Да
Количество модулей в комплекте: 1
Параметры производительности:
Скорость записи до, Мб/сек: 6000
Скорость чтения до, Мб/сек: 7000
Габариты: Высота, мм: 80; Ширина, мм: 22; Глубина, мм: 2.21; Вес, гр: 7
Интерфейс, разъемы и выходы: Версия PCIe: PCIe 4.0 NVMe; 
Питание: Потребление энергии в режиме Idle, Вт: 0.5; Потребление энергии в режиме Active, Вт: 0.33. 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Жёсткий диск будет использоваться на базе кафедры биотехнологии и общей химической технологии для хранения и обработки научных данных, лабораторных исследований и учебных материалов. Он обеспечит надёжное сохранение информации и удобный доступ к необходимым файлам в процессе работы.</t>
  </si>
  <si>
    <t>Колба РР коническая (Эрленмейера), 100 мл, с закруч. крышкой, градуированная, с широким горлом / Межелікпен жабық қақпағы бар 100 мл конустық колба</t>
  </si>
  <si>
    <t>Колбы конические на не менее 100 мл с закручивающейся крышкой, градуированные.
Колбы Эрленмеера с широкой горловиной и закручивающейся крышкой изготовлены из полипропилена высокой чистоты. Имеют градуировку. Упаковка – 6 шт. (1000 мл - 4 шт. в упаковке).
Объем, мл: не менее 100
Внешний макс.диаметр колбы, мм: не менее 64
Высота, мм: не менее 110
Размер горлышка: не менее 34/35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Коническая колба 100 мл с закр.крышкой со шкалой будет использоваться на базе кафедры биотехнологии и общей химической технологии для лабораторных операциях: перемешивании реактивов, титровании, инкубации и хранении растворов.</t>
  </si>
  <si>
    <t>Колба круглая плоскодонная П-2-100-34 / Дөңгелек жалпақ түбі бар колба</t>
  </si>
  <si>
    <t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работ..
Вместимость, мл: 100
Диаметр D, мм: 64
Диаметр d, мм: 34
Высота H, мм: 110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Круглая плоскодонная колба будет использоваться на базе кафедры биотехнологии и общей химической технологии в лабораториях для проведения синтезов, нагревания, выпаривания и хранения растворов.</t>
  </si>
  <si>
    <t>Колба КН-3-1000-42 коническая со шкалой / Ш/б конустық Колба</t>
  </si>
  <si>
    <t>Колба коническая с/ш
Предназначена для фильтрования, выпаривания, перегонки, дистилляции и синтеза в лабораторных условиях.
Исполнение: 3 со шкалой
Вместимость, мл: 1000
Диаметр основания, мм: 105
Диаметр горла, мм: 42
Высота, мм: 117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с/ш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</si>
  <si>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 xml:space="preserve">Колба круглая плоскодонная П-2-2000-50 </t>
  </si>
  <si>
    <t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
Вместимость, мл: 2000
Диаметр D, мм: 166
Диаметр d, мм: 50
Высота H, мм: 250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круглая плоскодонная будет использоваться на базе кафедры биотехнологии и общей химической технологии в качестве приемников при перегонке, для различных органических синтезов и аналитических работ.</t>
  </si>
  <si>
    <t>Колба коническая КН-2-2000-50 ТХС без делений ГОСТ 25336-82 / Шкаласы жоқ конустық колба</t>
  </si>
  <si>
    <t>Предназначены для фильтрования, выпаривания, перегонки, дистилляции и синтеза в лабораторных условиях. Изготавливаются из термически и химически стойкого стекла группы ТХС
Вместимость, мл: 2000
Диаметр основания, мм: 166
Диаметр горла, мм: 50
Высота, мм: 215
Материал: термически и химически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</si>
  <si>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Колба круглая плоскодонная П-2-500-34 / Дөңгелек жалпақ түбі бар колба</t>
  </si>
  <si>
    <t>Вместимость, мл: 500
Диаметр D, мм: 105
Диаметр d, мм: 34
Высота H, мм: 170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круглая плоскодонная будет использоваться на базе кафедры биотехнологии и общей химической технологии в качестве приемников при перегонке, для различных органических синтезов и аналитических работ.</t>
  </si>
  <si>
    <t>Колба коническая КН-2-50-22 без шкалы / Шкаласы жоқ конустық Колба</t>
  </si>
  <si>
    <t>Колба коническая применяется для фильтрования, выпаривания, перегонки, дистилляции и синтеза в лабораторных условиях.
Вместимость, мл: 50
Диаметр D, мм: 51
Диаметр d, мм: 22
Высота H, мм: 85
Материал: термически стойкое стекло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</si>
  <si>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Колба КН-2-500-34 коническая без шкалы / Шкаласы жоқ конустық Колба</t>
  </si>
  <si>
    <t>Колба коническая применяется для фильтрования, выпаривания, перегонки, дистилляции и синтеза в лабораторных условиях.
Вместимость, мл: 500
Диаметр D, мм: 105
Диаметр d, мм: 34
Высота H, мм: 170
Материал: термически стойкое стекло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</si>
  <si>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Бутыль-промывалка 250 мл с крышкой / Қақпағы бөлек 250 мл жуғыш бөтелке</t>
  </si>
  <si>
    <t>Бутыль - промывалка, гибкий. Закручивающаяся крышка с изогнутым носиком.
Объем (мл): 250
Размер (мм): 59*240
Материал: PE-LD
Фасовка: 50 шт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Бутыль-промывалка будет использоваться на базе кафедры биотехнологии и общей химической технологии для промывания лабораторной посуды, разбавления растворов, смачивания фильтровальной бумаги и других операций, требующих точного дозирования жидкости.</t>
  </si>
  <si>
    <t>Крафт-бумага 1000*1060мм / Крафт-бумага 1000*1060мм</t>
  </si>
  <si>
    <t>Размер: 100×106 см±1 см
Плотность: 78±4 г/кв.м
Упаковка: 10 ± 0,05 кг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Крафт-бумага будет использоваться на базе кафедры биотехнологии и общей химической технологии в качестве упаковочного материала, для изготовления бумажных пакетов, конвертов, этикеток в процессах стерилизации и упаковки.</t>
  </si>
  <si>
    <t>Спиртовка лабораторная / Зертханалық спиртовка</t>
  </si>
  <si>
    <t>Спиртовка лабораторная объемом 150 мл со стеклянной крышкой.
Место поставки: г. Алматы, ул. Толе би, 94, КазНМУ Жеткізу орны: 	 
Условия поставки: DDP до места назначения, включая доставку, разгрузку, монтаж 
Документация: Паспорт,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30 (тридцати) календарных дней с момента размещения Заказчиком заявки/подписания договора 
Спиртовка будет использоваться на базе кафедры биотехнологии и общей химической технологии для для проведения стерилизации лабораторного инструментария и нагрева реактивов в рамках научных исследований и учебного процесса.</t>
  </si>
  <si>
    <t>Набор пробирок для прибора Qubit 1x (500 пробирок в упаковке)</t>
  </si>
  <si>
    <t>Пробирки Qubit нужны для измерения концентрации ДНК. Этот этап позволяет определить качество и концентрацию ДНК. Высокое качество ДНК необходимо для успешного проведения секвенирования.</t>
  </si>
  <si>
    <t>59 890</t>
  </si>
  <si>
    <t>Руководитель Идрисова Ж.Р. МНВО-РК "Изучение генетических маркеров и факторов окружающей среды при факоматозах и нейрогенных опухолях"</t>
  </si>
  <si>
    <t>Ноутбук Asus Gaming TUF F17/FX707VJ-HX006D17.3/40 гбSSD512Гб/Win11Pro/90 NROMYS-M00060</t>
  </si>
  <si>
    <t>Руководитель проекта: Байдуллаева А.К.- Жас Галым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</si>
</sst>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top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top"/>
    </xf>
    <xf numFmtId="3" fontId="7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0" fontId="6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43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/>
    </xf>
    <xf numFmtId="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top"/>
    </xf>
    <xf numFmtId="4" fontId="8" fillId="5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 4" xfId="1"/>
    <cellStyle name="Обычный 3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4" zoomScale="70" zoomScaleNormal="70" workbookViewId="0">
      <selection activeCell="H11" sqref="H11"/>
    </sheetView>
  </sheetViews>
  <sheetFormatPr defaultRowHeight="15.75" x14ac:dyDescent="0.25"/>
  <cols>
    <col min="1" max="1" width="9.140625" style="3" customWidth="1"/>
    <col min="2" max="2" width="26.42578125" style="15" customWidth="1"/>
    <col min="3" max="3" width="172.28515625" style="4" customWidth="1"/>
    <col min="4" max="4" width="15.42578125" style="5" customWidth="1"/>
    <col min="5" max="5" width="14.85546875" style="4" customWidth="1"/>
    <col min="6" max="6" width="18.42578125" style="6" customWidth="1"/>
    <col min="7" max="7" width="18" style="6" customWidth="1"/>
    <col min="8" max="8" width="28.42578125" style="4" customWidth="1"/>
    <col min="9" max="9" width="51.42578125" style="5" customWidth="1"/>
    <col min="10" max="16384" width="9.140625" style="7"/>
  </cols>
  <sheetData>
    <row r="1" spans="1:9" x14ac:dyDescent="0.25">
      <c r="G1" s="6" t="s">
        <v>17</v>
      </c>
    </row>
    <row r="4" spans="1:9" s="5" customFormat="1" ht="47.25" x14ac:dyDescent="0.25">
      <c r="A4" s="1" t="s">
        <v>7</v>
      </c>
      <c r="B4" s="1" t="s">
        <v>9</v>
      </c>
      <c r="C4" s="1" t="s">
        <v>8</v>
      </c>
      <c r="D4" s="8" t="s">
        <v>0</v>
      </c>
      <c r="E4" s="1" t="s">
        <v>1</v>
      </c>
      <c r="F4" s="9" t="s">
        <v>2</v>
      </c>
      <c r="G4" s="9" t="s">
        <v>3</v>
      </c>
      <c r="H4" s="8" t="s">
        <v>5</v>
      </c>
      <c r="I4" s="10" t="s">
        <v>6</v>
      </c>
    </row>
    <row r="5" spans="1:9" s="22" customFormat="1" ht="409.5" x14ac:dyDescent="0.25">
      <c r="A5" s="17">
        <v>1</v>
      </c>
      <c r="B5" s="16" t="s">
        <v>10</v>
      </c>
      <c r="C5" s="18" t="s">
        <v>12</v>
      </c>
      <c r="D5" s="19" t="s">
        <v>14</v>
      </c>
      <c r="E5" s="19">
        <v>2</v>
      </c>
      <c r="F5" s="20">
        <v>830000</v>
      </c>
      <c r="G5" s="21">
        <f t="shared" ref="G5:G6" si="0">E5*F5</f>
        <v>1660000</v>
      </c>
      <c r="H5" s="11" t="s">
        <v>16</v>
      </c>
      <c r="I5" s="56" t="s">
        <v>15</v>
      </c>
    </row>
    <row r="6" spans="1:9" s="22" customFormat="1" ht="210" x14ac:dyDescent="0.25">
      <c r="A6" s="17">
        <v>2</v>
      </c>
      <c r="B6" s="16" t="s">
        <v>11</v>
      </c>
      <c r="C6" s="23" t="s">
        <v>13</v>
      </c>
      <c r="D6" s="19" t="s">
        <v>14</v>
      </c>
      <c r="E6" s="19">
        <v>1</v>
      </c>
      <c r="F6" s="21">
        <v>167000</v>
      </c>
      <c r="G6" s="21">
        <f t="shared" si="0"/>
        <v>167000</v>
      </c>
      <c r="H6" s="11" t="s">
        <v>16</v>
      </c>
      <c r="I6" s="56"/>
    </row>
    <row r="7" spans="1:9" x14ac:dyDescent="0.25">
      <c r="A7" s="2"/>
      <c r="B7" s="14" t="s">
        <v>4</v>
      </c>
      <c r="C7" s="12"/>
      <c r="D7" s="8"/>
      <c r="E7" s="8"/>
      <c r="F7" s="13"/>
      <c r="G7" s="13">
        <f>SUM(G5:G6)</f>
        <v>1827000</v>
      </c>
      <c r="H7" s="8"/>
      <c r="I7" s="8"/>
    </row>
    <row r="8" spans="1:9" ht="157.5" x14ac:dyDescent="0.25">
      <c r="A8" s="17">
        <v>3</v>
      </c>
      <c r="B8" s="29" t="s">
        <v>22</v>
      </c>
      <c r="C8" s="27" t="s">
        <v>23</v>
      </c>
      <c r="D8" s="24" t="s">
        <v>21</v>
      </c>
      <c r="E8" s="24">
        <v>1</v>
      </c>
      <c r="F8" s="28">
        <v>266700</v>
      </c>
      <c r="G8" s="25">
        <f>E8*F8</f>
        <v>266700</v>
      </c>
      <c r="H8" s="26" t="s">
        <v>18</v>
      </c>
      <c r="I8" s="35" t="s">
        <v>19</v>
      </c>
    </row>
    <row r="9" spans="1:9" x14ac:dyDescent="0.25">
      <c r="A9" s="30"/>
      <c r="B9" s="31" t="s">
        <v>4</v>
      </c>
      <c r="C9" s="32"/>
      <c r="D9" s="33"/>
      <c r="E9" s="33"/>
      <c r="F9" s="34"/>
      <c r="G9" s="34">
        <f>SUM(G8)</f>
        <v>266700</v>
      </c>
      <c r="H9" s="33"/>
      <c r="I9" s="33"/>
    </row>
    <row r="10" spans="1:9" ht="78.75" x14ac:dyDescent="0.25">
      <c r="A10" s="36">
        <v>4</v>
      </c>
      <c r="B10" s="29" t="s">
        <v>24</v>
      </c>
      <c r="C10" s="27" t="s">
        <v>25</v>
      </c>
      <c r="D10" s="24" t="s">
        <v>21</v>
      </c>
      <c r="E10" s="24">
        <v>1</v>
      </c>
      <c r="F10" s="28">
        <v>300000</v>
      </c>
      <c r="G10" s="25">
        <f>E10*F10</f>
        <v>300000</v>
      </c>
      <c r="H10" s="26" t="s">
        <v>18</v>
      </c>
      <c r="I10" s="57" t="s">
        <v>26</v>
      </c>
    </row>
    <row r="11" spans="1:9" ht="78.75" x14ac:dyDescent="0.25">
      <c r="A11" s="36">
        <v>5</v>
      </c>
      <c r="B11" s="29" t="s">
        <v>27</v>
      </c>
      <c r="C11" s="27" t="s">
        <v>28</v>
      </c>
      <c r="D11" s="24" t="s">
        <v>21</v>
      </c>
      <c r="E11" s="24">
        <v>1</v>
      </c>
      <c r="F11" s="28">
        <v>300000</v>
      </c>
      <c r="G11" s="25">
        <f>E11*F11</f>
        <v>300000</v>
      </c>
      <c r="H11" s="26" t="s">
        <v>18</v>
      </c>
      <c r="I11" s="56"/>
    </row>
    <row r="12" spans="1:9" x14ac:dyDescent="0.25">
      <c r="A12" s="30"/>
      <c r="B12" s="31" t="s">
        <v>4</v>
      </c>
      <c r="C12" s="32"/>
      <c r="D12" s="37"/>
      <c r="E12" s="37"/>
      <c r="F12" s="38"/>
      <c r="G12" s="38">
        <f>SUM(G10:G11)</f>
        <v>600000</v>
      </c>
      <c r="H12" s="37"/>
      <c r="I12" s="37"/>
    </row>
    <row r="13" spans="1:9" ht="180" x14ac:dyDescent="0.25">
      <c r="A13" s="39">
        <v>6</v>
      </c>
      <c r="B13" s="40" t="s">
        <v>29</v>
      </c>
      <c r="C13" s="41" t="s">
        <v>30</v>
      </c>
      <c r="D13" s="42" t="s">
        <v>14</v>
      </c>
      <c r="E13" s="42">
        <v>5</v>
      </c>
      <c r="F13" s="43">
        <v>2040</v>
      </c>
      <c r="G13" s="43">
        <f t="shared" ref="G13:G33" si="1">E13*F13</f>
        <v>10200</v>
      </c>
      <c r="H13" s="54" t="s">
        <v>18</v>
      </c>
      <c r="I13" s="58" t="s">
        <v>15</v>
      </c>
    </row>
    <row r="14" spans="1:9" ht="195" x14ac:dyDescent="0.25">
      <c r="A14" s="39">
        <v>7</v>
      </c>
      <c r="B14" s="44" t="s">
        <v>31</v>
      </c>
      <c r="C14" s="45" t="s">
        <v>32</v>
      </c>
      <c r="D14" s="42" t="s">
        <v>14</v>
      </c>
      <c r="E14" s="42">
        <v>6</v>
      </c>
      <c r="F14" s="43">
        <v>3900</v>
      </c>
      <c r="G14" s="43">
        <f t="shared" si="1"/>
        <v>23400</v>
      </c>
      <c r="H14" s="54" t="s">
        <v>18</v>
      </c>
      <c r="I14" s="58"/>
    </row>
    <row r="15" spans="1:9" ht="195" x14ac:dyDescent="0.25">
      <c r="A15" s="39">
        <v>8</v>
      </c>
      <c r="B15" s="44" t="s">
        <v>33</v>
      </c>
      <c r="C15" s="41" t="s">
        <v>34</v>
      </c>
      <c r="D15" s="42" t="s">
        <v>14</v>
      </c>
      <c r="E15" s="42">
        <v>5</v>
      </c>
      <c r="F15" s="43">
        <v>1260</v>
      </c>
      <c r="G15" s="43">
        <f t="shared" si="1"/>
        <v>6300</v>
      </c>
      <c r="H15" s="54" t="s">
        <v>18</v>
      </c>
      <c r="I15" s="58"/>
    </row>
    <row r="16" spans="1:9" ht="165" x14ac:dyDescent="0.25">
      <c r="A16" s="39">
        <v>9</v>
      </c>
      <c r="B16" s="44" t="s">
        <v>35</v>
      </c>
      <c r="C16" s="41" t="s">
        <v>36</v>
      </c>
      <c r="D16" s="42" t="s">
        <v>14</v>
      </c>
      <c r="E16" s="42">
        <v>200</v>
      </c>
      <c r="F16" s="46">
        <v>65</v>
      </c>
      <c r="G16" s="43">
        <f t="shared" si="1"/>
        <v>13000</v>
      </c>
      <c r="H16" s="54" t="s">
        <v>18</v>
      </c>
      <c r="I16" s="58"/>
    </row>
    <row r="17" spans="1:9" ht="150" x14ac:dyDescent="0.25">
      <c r="A17" s="39">
        <v>10</v>
      </c>
      <c r="B17" s="44" t="s">
        <v>37</v>
      </c>
      <c r="C17" s="41" t="s">
        <v>38</v>
      </c>
      <c r="D17" s="42" t="s">
        <v>14</v>
      </c>
      <c r="E17" s="42">
        <v>196</v>
      </c>
      <c r="F17" s="46">
        <v>110</v>
      </c>
      <c r="G17" s="43">
        <f t="shared" si="1"/>
        <v>21560</v>
      </c>
      <c r="H17" s="54" t="s">
        <v>18</v>
      </c>
      <c r="I17" s="58"/>
    </row>
    <row r="18" spans="1:9" ht="165" x14ac:dyDescent="0.25">
      <c r="A18" s="39">
        <v>11</v>
      </c>
      <c r="B18" s="44" t="s">
        <v>39</v>
      </c>
      <c r="C18" s="45" t="s">
        <v>40</v>
      </c>
      <c r="D18" s="42" t="s">
        <v>20</v>
      </c>
      <c r="E18" s="42">
        <v>9</v>
      </c>
      <c r="F18" s="43">
        <v>1855</v>
      </c>
      <c r="G18" s="43">
        <f t="shared" si="1"/>
        <v>16695</v>
      </c>
      <c r="H18" s="54" t="s">
        <v>18</v>
      </c>
      <c r="I18" s="58"/>
    </row>
    <row r="19" spans="1:9" ht="150" x14ac:dyDescent="0.25">
      <c r="A19" s="39">
        <v>12</v>
      </c>
      <c r="B19" s="44" t="s">
        <v>41</v>
      </c>
      <c r="C19" s="41" t="s">
        <v>42</v>
      </c>
      <c r="D19" s="42" t="s">
        <v>14</v>
      </c>
      <c r="E19" s="42">
        <v>11</v>
      </c>
      <c r="F19" s="46">
        <v>355</v>
      </c>
      <c r="G19" s="43">
        <f t="shared" si="1"/>
        <v>3905</v>
      </c>
      <c r="H19" s="54" t="s">
        <v>18</v>
      </c>
      <c r="I19" s="58"/>
    </row>
    <row r="20" spans="1:9" ht="150" x14ac:dyDescent="0.25">
      <c r="A20" s="39">
        <v>13</v>
      </c>
      <c r="B20" s="44" t="s">
        <v>43</v>
      </c>
      <c r="C20" s="41" t="s">
        <v>44</v>
      </c>
      <c r="D20" s="42" t="s">
        <v>14</v>
      </c>
      <c r="E20" s="42">
        <v>10</v>
      </c>
      <c r="F20" s="46">
        <v>635</v>
      </c>
      <c r="G20" s="43">
        <f t="shared" si="1"/>
        <v>6350</v>
      </c>
      <c r="H20" s="54" t="s">
        <v>18</v>
      </c>
      <c r="I20" s="58"/>
    </row>
    <row r="21" spans="1:9" ht="345" x14ac:dyDescent="0.25">
      <c r="A21" s="39">
        <v>14</v>
      </c>
      <c r="B21" s="44" t="s">
        <v>45</v>
      </c>
      <c r="C21" s="41" t="s">
        <v>46</v>
      </c>
      <c r="D21" s="42" t="s">
        <v>20</v>
      </c>
      <c r="E21" s="42">
        <v>2</v>
      </c>
      <c r="F21" s="43">
        <v>33500</v>
      </c>
      <c r="G21" s="43">
        <f t="shared" si="1"/>
        <v>67000</v>
      </c>
      <c r="H21" s="54" t="s">
        <v>18</v>
      </c>
      <c r="I21" s="58"/>
    </row>
    <row r="22" spans="1:9" ht="315" x14ac:dyDescent="0.25">
      <c r="A22" s="39">
        <v>15</v>
      </c>
      <c r="B22" s="44" t="s">
        <v>49</v>
      </c>
      <c r="C22" s="41" t="s">
        <v>50</v>
      </c>
      <c r="D22" s="42" t="s">
        <v>47</v>
      </c>
      <c r="E22" s="42">
        <v>1</v>
      </c>
      <c r="F22" s="43">
        <v>49600</v>
      </c>
      <c r="G22" s="43">
        <f t="shared" si="1"/>
        <v>49600</v>
      </c>
      <c r="H22" s="54" t="s">
        <v>18</v>
      </c>
      <c r="I22" s="58"/>
    </row>
    <row r="23" spans="1:9" ht="225" x14ac:dyDescent="0.25">
      <c r="A23" s="39">
        <v>16</v>
      </c>
      <c r="B23" s="44" t="s">
        <v>51</v>
      </c>
      <c r="C23" s="41" t="s">
        <v>52</v>
      </c>
      <c r="D23" s="42" t="s">
        <v>47</v>
      </c>
      <c r="E23" s="42">
        <v>5</v>
      </c>
      <c r="F23" s="43">
        <v>3575</v>
      </c>
      <c r="G23" s="43">
        <f t="shared" si="1"/>
        <v>17875</v>
      </c>
      <c r="H23" s="54" t="s">
        <v>18</v>
      </c>
      <c r="I23" s="58"/>
    </row>
    <row r="24" spans="1:9" ht="240" x14ac:dyDescent="0.25">
      <c r="A24" s="39">
        <v>17</v>
      </c>
      <c r="B24" s="44" t="s">
        <v>53</v>
      </c>
      <c r="C24" s="41" t="s">
        <v>54</v>
      </c>
      <c r="D24" s="42" t="s">
        <v>47</v>
      </c>
      <c r="E24" s="42">
        <v>5</v>
      </c>
      <c r="F24" s="43">
        <v>1630</v>
      </c>
      <c r="G24" s="43">
        <f t="shared" si="1"/>
        <v>8150</v>
      </c>
      <c r="H24" s="54" t="s">
        <v>18</v>
      </c>
      <c r="I24" s="58"/>
    </row>
    <row r="25" spans="1:9" ht="240" x14ac:dyDescent="0.25">
      <c r="A25" s="39">
        <v>18</v>
      </c>
      <c r="B25" s="44" t="s">
        <v>55</v>
      </c>
      <c r="C25" s="41" t="s">
        <v>56</v>
      </c>
      <c r="D25" s="42" t="s">
        <v>47</v>
      </c>
      <c r="E25" s="42">
        <v>6</v>
      </c>
      <c r="F25" s="43">
        <v>2955</v>
      </c>
      <c r="G25" s="43">
        <f t="shared" si="1"/>
        <v>17730</v>
      </c>
      <c r="H25" s="54" t="s">
        <v>18</v>
      </c>
      <c r="I25" s="58"/>
    </row>
    <row r="26" spans="1:9" ht="240" x14ac:dyDescent="0.25">
      <c r="A26" s="39">
        <v>19</v>
      </c>
      <c r="B26" s="44" t="s">
        <v>57</v>
      </c>
      <c r="C26" s="41" t="s">
        <v>58</v>
      </c>
      <c r="D26" s="42" t="s">
        <v>47</v>
      </c>
      <c r="E26" s="42">
        <v>2</v>
      </c>
      <c r="F26" s="43">
        <v>8030</v>
      </c>
      <c r="G26" s="43">
        <f t="shared" si="1"/>
        <v>16060</v>
      </c>
      <c r="H26" s="54" t="s">
        <v>18</v>
      </c>
      <c r="I26" s="58"/>
    </row>
    <row r="27" spans="1:9" ht="225" x14ac:dyDescent="0.25">
      <c r="A27" s="39">
        <v>20</v>
      </c>
      <c r="B27" s="44" t="s">
        <v>59</v>
      </c>
      <c r="C27" s="41" t="s">
        <v>60</v>
      </c>
      <c r="D27" s="42" t="s">
        <v>48</v>
      </c>
      <c r="E27" s="42">
        <v>2</v>
      </c>
      <c r="F27" s="43">
        <v>6090</v>
      </c>
      <c r="G27" s="43">
        <f t="shared" si="1"/>
        <v>12180</v>
      </c>
      <c r="H27" s="54" t="s">
        <v>18</v>
      </c>
      <c r="I27" s="58"/>
    </row>
    <row r="28" spans="1:9" ht="180" x14ac:dyDescent="0.25">
      <c r="A28" s="39">
        <v>21</v>
      </c>
      <c r="B28" s="44" t="s">
        <v>61</v>
      </c>
      <c r="C28" s="41" t="s">
        <v>62</v>
      </c>
      <c r="D28" s="42" t="s">
        <v>14</v>
      </c>
      <c r="E28" s="42">
        <v>10</v>
      </c>
      <c r="F28" s="43">
        <v>1771</v>
      </c>
      <c r="G28" s="43">
        <f t="shared" si="1"/>
        <v>17710</v>
      </c>
      <c r="H28" s="54" t="s">
        <v>18</v>
      </c>
      <c r="I28" s="58"/>
    </row>
    <row r="29" spans="1:9" ht="210" x14ac:dyDescent="0.25">
      <c r="A29" s="39">
        <v>22</v>
      </c>
      <c r="B29" s="44" t="s">
        <v>63</v>
      </c>
      <c r="C29" s="45" t="s">
        <v>64</v>
      </c>
      <c r="D29" s="46" t="s">
        <v>14</v>
      </c>
      <c r="E29" s="46">
        <v>15</v>
      </c>
      <c r="F29" s="46">
        <v>610</v>
      </c>
      <c r="G29" s="43">
        <f t="shared" si="1"/>
        <v>9150</v>
      </c>
      <c r="H29" s="54" t="s">
        <v>18</v>
      </c>
      <c r="I29" s="58"/>
    </row>
    <row r="30" spans="1:9" ht="120" x14ac:dyDescent="0.25">
      <c r="A30" s="39">
        <v>23</v>
      </c>
      <c r="B30" s="44" t="s">
        <v>65</v>
      </c>
      <c r="C30" s="41" t="s">
        <v>66</v>
      </c>
      <c r="D30" s="46" t="s">
        <v>14</v>
      </c>
      <c r="E30" s="46">
        <v>20</v>
      </c>
      <c r="F30" s="48">
        <v>1510</v>
      </c>
      <c r="G30" s="43">
        <f t="shared" si="1"/>
        <v>30200</v>
      </c>
      <c r="H30" s="54" t="s">
        <v>18</v>
      </c>
      <c r="I30" s="58"/>
    </row>
    <row r="31" spans="1:9" ht="195" x14ac:dyDescent="0.25">
      <c r="A31" s="39">
        <v>24</v>
      </c>
      <c r="B31" s="44" t="s">
        <v>67</v>
      </c>
      <c r="C31" s="45" t="s">
        <v>68</v>
      </c>
      <c r="D31" s="46" t="s">
        <v>14</v>
      </c>
      <c r="E31" s="46">
        <v>5</v>
      </c>
      <c r="F31" s="43">
        <v>1225</v>
      </c>
      <c r="G31" s="43">
        <f t="shared" si="1"/>
        <v>6125</v>
      </c>
      <c r="H31" s="54" t="s">
        <v>18</v>
      </c>
      <c r="I31" s="58"/>
    </row>
    <row r="32" spans="1:9" ht="165" x14ac:dyDescent="0.25">
      <c r="A32" s="39">
        <v>25</v>
      </c>
      <c r="B32" s="44" t="s">
        <v>69</v>
      </c>
      <c r="C32" s="41" t="s">
        <v>70</v>
      </c>
      <c r="D32" s="46" t="s">
        <v>14</v>
      </c>
      <c r="E32" s="46">
        <v>1</v>
      </c>
      <c r="F32" s="47">
        <v>2315</v>
      </c>
      <c r="G32" s="43">
        <f t="shared" si="1"/>
        <v>2315</v>
      </c>
      <c r="H32" s="54" t="s">
        <v>18</v>
      </c>
      <c r="I32" s="58"/>
    </row>
    <row r="33" spans="1:9" ht="135" x14ac:dyDescent="0.25">
      <c r="A33" s="39">
        <v>26</v>
      </c>
      <c r="B33" s="44" t="s">
        <v>71</v>
      </c>
      <c r="C33" s="41" t="s">
        <v>72</v>
      </c>
      <c r="D33" s="46" t="s">
        <v>14</v>
      </c>
      <c r="E33" s="46">
        <v>21</v>
      </c>
      <c r="F33" s="46">
        <v>520</v>
      </c>
      <c r="G33" s="43">
        <f t="shared" si="1"/>
        <v>10920</v>
      </c>
      <c r="H33" s="54" t="s">
        <v>18</v>
      </c>
      <c r="I33" s="59"/>
    </row>
    <row r="34" spans="1:9" x14ac:dyDescent="0.25">
      <c r="A34" s="30"/>
      <c r="B34" s="31" t="s">
        <v>4</v>
      </c>
      <c r="C34" s="32"/>
      <c r="D34" s="37"/>
      <c r="E34" s="37"/>
      <c r="F34" s="38"/>
      <c r="G34" s="38">
        <f>SUM(G13:G33)</f>
        <v>366425</v>
      </c>
      <c r="H34" s="37"/>
      <c r="I34" s="37"/>
    </row>
    <row r="35" spans="1:9" ht="45" x14ac:dyDescent="0.25">
      <c r="A35" s="49">
        <v>27</v>
      </c>
      <c r="B35" s="50" t="s">
        <v>73</v>
      </c>
      <c r="C35" s="51" t="s">
        <v>74</v>
      </c>
      <c r="D35" s="52" t="s">
        <v>14</v>
      </c>
      <c r="E35" s="52">
        <v>10</v>
      </c>
      <c r="F35" s="53" t="s">
        <v>75</v>
      </c>
      <c r="G35" s="53">
        <v>598900</v>
      </c>
      <c r="H35" s="54" t="s">
        <v>18</v>
      </c>
      <c r="I35" s="55" t="s">
        <v>76</v>
      </c>
    </row>
    <row r="36" spans="1:9" x14ac:dyDescent="0.25">
      <c r="A36" s="30"/>
      <c r="B36" s="31" t="s">
        <v>4</v>
      </c>
      <c r="C36" s="32"/>
      <c r="D36" s="37"/>
      <c r="E36" s="37"/>
      <c r="F36" s="38"/>
      <c r="G36" s="38">
        <f>SUM(G35)</f>
        <v>598900</v>
      </c>
      <c r="H36" s="37"/>
      <c r="I36" s="37"/>
    </row>
    <row r="37" spans="1:9" ht="75" x14ac:dyDescent="0.25">
      <c r="A37" s="49">
        <v>28</v>
      </c>
      <c r="B37" s="50" t="s">
        <v>77</v>
      </c>
      <c r="C37" s="51" t="s">
        <v>77</v>
      </c>
      <c r="D37" s="52" t="s">
        <v>14</v>
      </c>
      <c r="E37" s="52">
        <v>1</v>
      </c>
      <c r="F37" s="53">
        <v>599989</v>
      </c>
      <c r="G37" s="53">
        <f>E37*F37</f>
        <v>599989</v>
      </c>
      <c r="H37" s="54" t="s">
        <v>18</v>
      </c>
      <c r="I37" s="55" t="s">
        <v>78</v>
      </c>
    </row>
    <row r="38" spans="1:9" x14ac:dyDescent="0.25">
      <c r="A38" s="30"/>
      <c r="B38" s="31" t="s">
        <v>4</v>
      </c>
      <c r="C38" s="32"/>
      <c r="D38" s="37"/>
      <c r="E38" s="37"/>
      <c r="F38" s="38"/>
      <c r="G38" s="38">
        <f>SUM(G37)</f>
        <v>599989</v>
      </c>
      <c r="H38" s="37"/>
      <c r="I38" s="37"/>
    </row>
  </sheetData>
  <mergeCells count="3">
    <mergeCell ref="I5:I6"/>
    <mergeCell ref="I10:I11"/>
    <mergeCell ref="I13:I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2025-11-12T12:51:55Z</dcterms:modified>
</cp:coreProperties>
</file>