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-211-aio-4\общая папка1\2025\для Науки\"/>
    </mc:Choice>
  </mc:AlternateContent>
  <bookViews>
    <workbookView xWindow="-28920" yWindow="-159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2" i="1" s="1"/>
  <c r="G39" i="1" l="1"/>
  <c r="G40" i="1" s="1"/>
  <c r="G37" i="1"/>
  <c r="G36" i="1"/>
  <c r="G38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5" i="1" l="1"/>
</calcChain>
</file>

<file path=xl/sharedStrings.xml><?xml version="1.0" encoding="utf-8"?>
<sst xmlns="http://schemas.openxmlformats.org/spreadsheetml/2006/main" count="154" uniqueCount="90">
  <si>
    <t>Единица
 измерения</t>
  </si>
  <si>
    <t>Количество</t>
  </si>
  <si>
    <t>Цена за единицу с учетом НДС, тенге</t>
  </si>
  <si>
    <t>Итого сумма с НДС, тенге</t>
  </si>
  <si>
    <t>упаковка</t>
  </si>
  <si>
    <t>Итого</t>
  </si>
  <si>
    <t>Срок поставки</t>
  </si>
  <si>
    <t>Наименование проекта, Ф.И.О. руководителя проекта</t>
  </si>
  <si>
    <t>П/П</t>
  </si>
  <si>
    <t>штука</t>
  </si>
  <si>
    <t>Краткое описание/Техническая характеристика товара, услуги, работы</t>
  </si>
  <si>
    <t>Наименование товара, услуги, работы</t>
  </si>
  <si>
    <t>Наконечник 10 мкл, бесцветные, универсальные, свободные от ДНК/РНК (уп=1000шт) / Пипетка ұштары, 10 мкл, түссіз, әмбебап, ДНҚ/РНҚ-дан таза (орама: 1000 дана)</t>
  </si>
  <si>
    <t>Наконечники с фильтром 100 мкл , в штативе, стерильные, свободные от ДНК/РНК (уп=96 шт) / Сүзгісі бар (фильтрлі) пипетка ұштары, 100 мкл, штативте, стерильді, ДНҚ/РНҚ-дан таза (орама: 96 дана)</t>
  </si>
  <si>
    <t>Наконечники 1000мкл, тип Eppendorf голубые (уп=500шт) / Пипетка ұштары, 1000 мкл, Eppendorf типі, көк түсті (орама: 500 дана).</t>
  </si>
  <si>
    <t>Пробирка РР, 15 мл, коническая, с закруч.крышкой, в инд.упаковке, стерильная / PP (полипропилен) пробирка, 15 мл, конусты түпті, бұрандалы қақпақпен, жеке қаптамада, стерильді</t>
  </si>
  <si>
    <t>Пробирки 21х200 мм химические / Химиялық пробиркалар, 21×200 мм</t>
  </si>
  <si>
    <t>Микропробирки 1,5 мл типа Eppendorf (уп=500шт) / Микропробиркалар, 1,5 мл, Eppendorf типі (орама: 500 дана)</t>
  </si>
  <si>
    <t>Перчатки виниловые неопудренные размер S, М (нестерильные) 1уп=100шт=50 пар / Винил қолғаптар, ұнтақсыз, өлшемдері S және M (стерильді емес), 1 қаптама = 100 дана = 50 жұп</t>
  </si>
  <si>
    <t>Халат РР лабораторный одноразовый / Бір рет қолданылатын халаттар</t>
  </si>
  <si>
    <t>Петля бактериальная PS, объем -10 мкл, с иглой (уп=20шт) (стерильная) / Бактериялық PS ілмегі, көлемі -10 мкл, инемен (қаптама=20 дана) (стерильді)</t>
  </si>
  <si>
    <t>Стекло покровное 24х24мм (уп=100шт) / Жабынды шыны 24х24мм (қапт=100 дана)</t>
  </si>
  <si>
    <t>Стекла предметные 76х25х1,2мм с шлифованными краями с матовым полем,угол 90 градусов (уп=50шт) / 76х25х1,2 мм слайдты жиектері күңгірт жиегі бар, 90 градус бұрышы (қапт=50 дана)</t>
  </si>
  <si>
    <t>Агар стандартный мясопептонный ТМ 864-500 г / Стандартты ет-пептонды агар ТМ 864-500 г</t>
  </si>
  <si>
    <t>Мясной бульон с пептоном (Мясной экстракт/пептон) / Пептон қосылған ет бульоны (ет сығындысы/пептон)</t>
  </si>
  <si>
    <t>Бульон Сабуро с глюкозой / Глюкоза қосылған Cабуро бульоны</t>
  </si>
  <si>
    <t>Агар Сабуро с глюкозой / Глюкоза қосылған Агар Сабуро</t>
  </si>
  <si>
    <t>Жидкая тиогликолевая среда ТМ318 (1фл=500г) / Сұйық тиогликоль ортасы</t>
  </si>
  <si>
    <t>Агар соево-казеиновый (Агар триптон-соевый, Среда для анализа антибиотиков №36) / Соя-казеин агары (Триптон-соя агары, №36 антибиотиктерді талдауға арналған орта)</t>
  </si>
  <si>
    <t>Натрия хлорид (хлористый натрий) (EXTRA PURE) (фл=500г) / Натрий хлориді (хлорлы натрий) (EXTRA PURE) (фл=500г)</t>
  </si>
  <si>
    <t>Жесткий диск SSD 1TB Kingston SKC3000S/1024G, M.2 NVMe PCIe 4.0 / Қатқыл диск</t>
  </si>
  <si>
    <t>Колба РР коническая (Эрленмейера), 100 мл, с закруч. крышкой, градуированная, с широким горлом / Межелікпен жабық қақпағы бар 100 мл конустық колба</t>
  </si>
  <si>
    <t>Колба круглая плоскодонная П-2-100-34 / Дөңгелек жалпақ түбі бар колба</t>
  </si>
  <si>
    <t>Колба КН-3-1000-42 коническая со шкалой / Ш/б конустық Колба</t>
  </si>
  <si>
    <t xml:space="preserve">Колба круглая плоскодонная П-2-2000-50 </t>
  </si>
  <si>
    <t>Колба коническая КН-2-2000-50 ТХС без делений ГОСТ 25336-82 / Шкаласы жоқ конустық колба</t>
  </si>
  <si>
    <t>Колба круглая плоскодонная П-2-500-34 / Дөңгелек жалпақ түбі бар колба</t>
  </si>
  <si>
    <t>Колба коническая КН-2-50-22 без шкалы / Шкаласы жоқ конустық Колба</t>
  </si>
  <si>
    <t>Колба КН-2-500-34 коническая без шкалы / Шкаласы жоқ конустық Колба</t>
  </si>
  <si>
    <t>Бутыль-промывалка 250 мл с крышкой / Қақпағы бөлек 250 мл жуғыш бөтелке</t>
  </si>
  <si>
    <t>Крафт-бумага 1000*1060мм / Крафт-бумага 1000*1060мм</t>
  </si>
  <si>
    <t>Спиртовка лабораторная / Зертханалық спиртовка</t>
  </si>
  <si>
    <t>Колба коническая применяется для фильтрования, выпаривания, перегонки, дистилляции и синтеза в лабораторных условиях.
Вместимость, мл: 500
Диаметр D, мм: 105
Диаметр d, мм: 34
Высота H, мм: 170
Материал: термически стойкое стекло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</si>
  <si>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флакон</t>
  </si>
  <si>
    <t>Руководитель проекта Жапаркулова К.А. ПЦФ «Вакцина против бруцеллеза на основе геномных технологий»</t>
  </si>
  <si>
    <t xml:space="preserve">Внутреннй SSD M.2 2280 1024GB 
Емкость накопителя, ГБ: 1024
Модель: SKC3000S/1024G
Форм-фактор: M.2 2280
Тип чипов: 3D NAND
Поддержка NVMe: Да
Количество модулей в комплекте: 1
Параметры производительности:
Скорость записи до, Мб/сек: 6000
Скорость чтения до, Мб/сек: 7000
Габариты: Высота, мм: 80; Ширина, мм: 22; Глубина, мм: 2.21; Вес, гр: 7
Интерфейс, разъемы и выходы: Версия PCIe: PCIe 4.0 NVMe; 
Питание: Потребление энергии в режиме Idle, Вт: 0.5; Потребление энергии в режиме Active, Вт: 0.33. </t>
  </si>
  <si>
    <t xml:space="preserve">Стерильные наконечники с фильтром объемом до 10 мкл, предназначенные для точного дозирования жидкостей в лабораторных условиях. Используются для предотвращения перекрестного загрязнения и защиты образцов от аэрозольной контаминации,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по 1000 штук в упаковке. Подходят для молекулярных исследований, клинической диагностики, микробиологии и фармацевтических анализов.
</t>
  </si>
  <si>
    <t xml:space="preserve">Стерильные наконечники с фильтром объемом до 100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в стерильных штативах по 96 шт, удобных для работы и хранения. Подходят для молекулярных исследований, клинической диагностики, микробиологии и фармацевтических анализов.
</t>
  </si>
  <si>
    <t xml:space="preserve">Стерильные наконечники типа Eppendorf голубые с фильтром объемом до 1000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Изготовлены из высококачественного полипропилена, не содержат ДНКаз, РНКаз и пирогенов. Совместимы с автоматическими и многоканальными пипетками различных производителей. Поставляются по 500 штук в упаковке, удобных для работы и хранения. Подходят для молекулярных исследований, клинической диагностики, микробиологии и фармацевтических анализов.
</t>
  </si>
  <si>
    <t xml:space="preserve">Полипропиленовая пробирка объемом не менее 15 мл с завинчивающейся крышкой. Обладает конической формой, устойчива к химическим реагентам и механическим воздействиям. Стерильна, индивидуально упакована, что обеспечивает безопасность образцов. Используется для хранения, транспортировки и центрифугирования биологических и химических материалов.
</t>
  </si>
  <si>
    <t xml:space="preserve">Химические стеклянные пробирки размером 21×200 мм. Изготовлены из термостойкого и химически инертного стекла, устойчивы к высоким температурам и агрессивным реагентам. Обладают высокой прочностью, не подвержены механическим повреждениям. Используются для проведения лабораторных анализов, реакций и хранения образцов.
</t>
  </si>
  <si>
    <t xml:space="preserve">Микропробирки объемом 1,5 мл типа Eppendorf. Изготовлены из прочного полипропилена, устойчивы к воздействию химических веществ и механическим нагрузкам. Подходят для центрифугирования, хранения и транспортировки биологических и химических образцов. Обеспечивают надежную герметичность, предотвращая испарение и загрязнение. Поставляются в упаковке по 500 штук.
</t>
  </si>
  <si>
    <t xml:space="preserve">Виниловые неопудренные перчатки, размер S, М, нестерильные. 1уп=100шт=50 пар. Предназначены для работы с химическими веществами, обеспечивают высокий уровень защиты. Устойчивы к воздействию кислот, щелочей и других агрессивных реагентов. Гипоаллергенные, не содержат латекса, подходят для чувствительной кожи. Эластичные, удобны в использовании, не стесняют движений. Поставляются в упаковке по 100 штук (50 пар).
</t>
  </si>
  <si>
    <t xml:space="preserve">Одноразовый лабораторный халат с манжетами, воротником и 4 пуговицами, размер M. Изготовлен из легкого, дышащего материала, устойчивого к влаге и загрязнениям. Обеспечивает надежную защиту при работе в лабораторных условиях. В синем или белом цвете.
</t>
  </si>
  <si>
    <t xml:space="preserve">Бактериальная петля объемом не менее 10 мкл с иглой. В упаковке 20 шт. Стерильная, предназначена для отбора и переноса образцов в микробиологических исследованиях. Обеспечивает точное и удобное нанесение биоматериала на питательные среды.
</t>
  </si>
  <si>
    <t xml:space="preserve">Покровное стекло размером не менее 24x24 мм, идеально прозрачное и с ровными краями. В упаковке 100 шт. Применяется для микроскопических исследований, обеспечивает четкость изображения.
</t>
  </si>
  <si>
    <t xml:space="preserve">Предметные стекла не менее 76х25х1,2 мм с матовым полем и шлифованными краями. в упаковке 50 шт. Углы 90 градусов обеспечивают безопасность и удобство работы. Используются для микроскопии.
</t>
  </si>
  <si>
    <t xml:space="preserve">Состав (г/л):
Пептон: 10
Мясной экстракт: 500
Хлорид натрия: 5
Агар: 25 
Внешний вид порошка: Однородный сыпучий порошок кремового до желтого цвета.
Внешний вид приготовленной среды: Образует желтый прозрачный или слегка опалесцирующий гель в чашках Петри.
pH при 25°C: 7.5±0.2
</t>
  </si>
  <si>
    <t xml:space="preserve">Состав (г/л):
- Пептический гидролизат тканей животных: 10
- Мясной экстракт: 3
- Хлорид натрия: 15
Внешний вид порошка: Однородный сыпучий порошок кремового до желтого цвета.
Внешний вид приготовленной среды: Прозрачный раствор желтого цвета без осадка.
pH (при 25°C): 7.0 ± 0.2
</t>
  </si>
  <si>
    <t xml:space="preserve">Состав (г/л):
- Декстроза: 20.000
- Пептон (специальный): 10.000
Внешний вид порошка: Однородный сыпучий порошок кремового до желтого цвета.
Внешний вид приготовленной среды: Прозрачный раствор светло-янтарного цвета в пробирках.
pH (при 25°C): 5.6 ± 0.2
</t>
  </si>
  <si>
    <t xml:space="preserve">Состав (г/л):
- Декстроза (глюкоза): 40.000
- Микологический пептон: 10.000
- Агар: 15.000
Внешний вид порошка: Однородный порошок кремового до желтого цвета, свободно текучий.
Внешний вид подготовленного среды: Светло-янтарного цвета прозрачный или слегка опалесцирующий гель, формирующийся в чашках Петри.
pH (при 25°C): 5,6±0,2.
</t>
  </si>
  <si>
    <t xml:space="preserve"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 (1фл=500г)
pH (при 25°C): 7.1 ± 0.2.
</t>
  </si>
  <si>
    <t xml:space="preserve"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
pH (при 25°C): 7.1 ± 0.2.
</t>
  </si>
  <si>
    <t xml:space="preserve">Натрия хлорид (хлористый натрий), EXTRA PURE, не менее 500 г. 
</t>
  </si>
  <si>
    <t xml:space="preserve">Колбы конические на не менее 100 мл с закручивающейся крышкой, градуированные.
Колбы Эрленмеера с широкой горловиной и закручивающейся крышкой изготовлены из полипропилена высокой чистоты. Имеют градуировку. Упаковка – 6 шт. (1000 мл - 4 шт. в упаковке).
Объем, мл: не менее 100
Внешний макс.диаметр колбы, мм: не менее 64
Высота, мм: не менее 110
Размер горлышка: не менее 34/35
</t>
  </si>
  <si>
    <t xml:space="preserve"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работ..
Вместимость, мл: 100
Диаметр D, мм: 64
Диаметр d, мм: 34
Высота H, мм: 110
Материал: термически стойкое стекло
</t>
  </si>
  <si>
    <t xml:space="preserve">Колба коническая с/ш
Предназначена для фильтрования, выпаривания, перегонки, дистилляции и синтеза в лабораторных условиях.
Исполнение: 3 со шкалой
Вместимость, мл: 1000
Диаметр основания, мм: 105
Диаметр горла, мм: 42
Высота, мм: 117
Материал: термически стойкое стекло
</t>
  </si>
  <si>
    <t xml:space="preserve"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
Вместимость, мл: 2000
Диаметр D, мм: 166
Диаметр d, мм: 50
Высота H, мм: 250
Материал: термически стойкое стекло
</t>
  </si>
  <si>
    <t xml:space="preserve">Предназначены для фильтрования, выпаривания, перегонки, дистилляции и синтеза в лабораторных условиях. Изготавливаются из термически и химически стойкого стекла группы ТХС
Вместимость, мл: 2000
Диаметр основания, мм: 166
Диаметр горла, мм: 50
Высота, мм: 215
Материал: термически и химически стойкое стекло
</t>
  </si>
  <si>
    <t xml:space="preserve">Вместимость, мл: 500
Диаметр D, мм: 105
Диаметр d, мм: 34
Высота H, мм: 170
</t>
  </si>
  <si>
    <t xml:space="preserve">Колба коническая применяется для фильтрования, выпаривания, перегонки, дистилляции и синтеза в лабораторных условиях.
Вместимость, мл: 50
Диаметр D, мм: 51
Диаметр d, мм: 22
Высота H, мм: 85
Материал: термически стойкое стекло
</t>
  </si>
  <si>
    <t xml:space="preserve">Бутыль - промывалка, гибкий. Закручивающаяся крышка с изогнутым носиком.
Объем (мл): 250
Размер (мм): 59*240
Материал: PE-LD
Фасовка: 50 шт
</t>
  </si>
  <si>
    <t xml:space="preserve">Размер: 100×106 см±1 см
Плотность: 78±4 г/кв.м
Упаковка: 10 ± 0,05 кг
</t>
  </si>
  <si>
    <t xml:space="preserve">Спиртовка лабораторная объемом 150 мл со стеклянной крышкой.
</t>
  </si>
  <si>
    <t>не позднее 27.12.2025г.</t>
  </si>
  <si>
    <t>услуга</t>
  </si>
  <si>
    <t>Издание учебного пособия типографским способом</t>
  </si>
  <si>
    <t xml:space="preserve">Издание типографским способом учебного пособия «Ядерная медицина: 68Ga-FAPI ПЭТ/КТ». Формат листа: А5. Плотность бумаги: 80-90 гр./м2. Тип бумаги: цветная. Твердый цветной переплет. Клеевое швейное скрепление. 
Результатом издания типографическим способом учебного пособия «Ядерная медицина: 68Ga-FAPI ПЭТ/КТ» в объеме от 100 до 150 страниц, является готовая полиграфическая печатная продукция, в объеме 10 штук.
</t>
  </si>
  <si>
    <t>Руководитель проекта Жолдыбай Ж.Ж. -МНВО-РК</t>
  </si>
  <si>
    <t>Издание методической рекомендации типографским способом</t>
  </si>
  <si>
    <t xml:space="preserve">Издание типографским способом методических рекомендаций «68Ga-FAPI ПЭТ/КТ в диагностике злокачественных новообразований». Форматлиста: А5. Плотность бумаги: 80-90 гр./м2. Тип бумаги: цветная. Твердая цветная обложка. Скрепление: скобы. Результатом издания типографическим способом методических рекомендаций «68Ga-FAPI методических рекомендаций «68Ga-FAPI ПЭТ/КТ в диагностике злокачественных новообразований» в объеме 37 страниц, является готовая полиграфическая печатная продукция, в объеме 50 штук.
</t>
  </si>
  <si>
    <t>шт</t>
  </si>
  <si>
    <t>Руководитель проекта: Байдуллаева А.К.- Жас Галым</t>
  </si>
  <si>
    <t>Ноутбук Asus V3607VU, Core 5 210H/16"WUXGA/16GB/1TB/GF RTX4050   6GB/DOS</t>
  </si>
  <si>
    <t>Ноутбук Asus V3607VU, Core 5 210H/16"WUXGA/16GB/1TB/GF RTX4050 6GB/DOS</t>
  </si>
  <si>
    <t>Закуп лабораторных животных (крыс)</t>
  </si>
  <si>
    <t>Поставка лабораторных животных — белых беспородистых крыс (Rattus norvegicus), самцов, выращенных исключительно в лабораторных условиях. Животные должны быть соматически полностью здоровыми, без каких-либо исключений, признаков заболеваний, повреждений, паразитарных инфекций или отклонений в поведении. Возраст животных на момент поставки должен составлять от 8 до 12 месяцев. Масса тела каждого животного должна находиться в диапазоне от 180 до 220 граммов. Крысы должны происходить из вивария, обеспечивающего надлежащее санитарно-эпидемиологическое состояние и ветеринарный контроль, и быть активными, подвижными, соответствовать нормам биобезопасности и требованиям к содержанию лабораторных животных.</t>
  </si>
  <si>
    <t>голова</t>
  </si>
  <si>
    <t>Руководитель  проекта Балабекова М.К. - МНВО</t>
  </si>
  <si>
    <t>Приложение 1 к объявлению 18 от 03.12.2025г.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</si>
</sst>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2" fillId="5" borderId="0" xfId="0" applyFont="1" applyFill="1"/>
    <xf numFmtId="2" fontId="2" fillId="5" borderId="0" xfId="0" applyNumberFormat="1" applyFont="1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top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/>
    </xf>
    <xf numFmtId="164" fontId="2" fillId="5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3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/>
    </xf>
    <xf numFmtId="4" fontId="4" fillId="7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2" fillId="0" borderId="1" xfId="3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 4" xfId="1"/>
    <cellStyle name="Обычный 3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="70" zoomScaleNormal="70" workbookViewId="0">
      <selection activeCell="G1" sqref="G1"/>
    </sheetView>
  </sheetViews>
  <sheetFormatPr defaultRowHeight="15.75" x14ac:dyDescent="0.25"/>
  <cols>
    <col min="1" max="1" width="9.140625" style="4" customWidth="1"/>
    <col min="2" max="2" width="26.42578125" style="5" customWidth="1"/>
    <col min="3" max="3" width="133.5703125" style="6" customWidth="1"/>
    <col min="4" max="4" width="15.42578125" style="7" customWidth="1"/>
    <col min="5" max="5" width="14.85546875" style="6" customWidth="1"/>
    <col min="6" max="6" width="18.42578125" style="8" customWidth="1"/>
    <col min="7" max="7" width="18" style="8" customWidth="1"/>
    <col min="8" max="8" width="28.42578125" style="6" customWidth="1"/>
    <col min="9" max="9" width="51.42578125" style="7" customWidth="1"/>
    <col min="10" max="10" width="10.5703125" style="9" bestFit="1" customWidth="1"/>
    <col min="11" max="16384" width="9.140625" style="9"/>
  </cols>
  <sheetData>
    <row r="1" spans="1:10" x14ac:dyDescent="0.25">
      <c r="G1" s="8" t="s">
        <v>89</v>
      </c>
    </row>
    <row r="4" spans="1:10" s="7" customFormat="1" ht="47.25" x14ac:dyDescent="0.25">
      <c r="A4" s="10" t="s">
        <v>8</v>
      </c>
      <c r="B4" s="10" t="s">
        <v>11</v>
      </c>
      <c r="C4" s="10" t="s">
        <v>10</v>
      </c>
      <c r="D4" s="11" t="s">
        <v>0</v>
      </c>
      <c r="E4" s="10" t="s">
        <v>1</v>
      </c>
      <c r="F4" s="12" t="s">
        <v>2</v>
      </c>
      <c r="G4" s="12" t="s">
        <v>3</v>
      </c>
      <c r="H4" s="11" t="s">
        <v>6</v>
      </c>
      <c r="I4" s="13" t="s">
        <v>7</v>
      </c>
    </row>
    <row r="5" spans="1:10" s="2" customFormat="1" ht="105" x14ac:dyDescent="0.25">
      <c r="A5" s="1">
        <v>1</v>
      </c>
      <c r="B5" s="19" t="s">
        <v>12</v>
      </c>
      <c r="C5" s="20" t="s">
        <v>46</v>
      </c>
      <c r="D5" s="21" t="s">
        <v>4</v>
      </c>
      <c r="E5" s="21">
        <v>5</v>
      </c>
      <c r="F5" s="22">
        <v>2040</v>
      </c>
      <c r="G5" s="22">
        <f t="shared" ref="G5:G34" si="0">E5*F5</f>
        <v>10200</v>
      </c>
      <c r="H5" s="14" t="s">
        <v>74</v>
      </c>
      <c r="I5" s="46" t="s">
        <v>44</v>
      </c>
    </row>
    <row r="6" spans="1:10" s="2" customFormat="1" ht="135" x14ac:dyDescent="0.25">
      <c r="A6" s="1">
        <v>2</v>
      </c>
      <c r="B6" s="23" t="s">
        <v>13</v>
      </c>
      <c r="C6" s="24" t="s">
        <v>47</v>
      </c>
      <c r="D6" s="21" t="s">
        <v>4</v>
      </c>
      <c r="E6" s="21">
        <v>6</v>
      </c>
      <c r="F6" s="22">
        <v>3900</v>
      </c>
      <c r="G6" s="22">
        <f t="shared" si="0"/>
        <v>23400</v>
      </c>
      <c r="H6" s="14" t="s">
        <v>74</v>
      </c>
      <c r="I6" s="46"/>
    </row>
    <row r="7" spans="1:10" s="2" customFormat="1" ht="105" x14ac:dyDescent="0.25">
      <c r="A7" s="1">
        <v>3</v>
      </c>
      <c r="B7" s="23" t="s">
        <v>14</v>
      </c>
      <c r="C7" s="20" t="s">
        <v>48</v>
      </c>
      <c r="D7" s="21" t="s">
        <v>4</v>
      </c>
      <c r="E7" s="21">
        <v>5</v>
      </c>
      <c r="F7" s="22">
        <v>1260</v>
      </c>
      <c r="G7" s="22">
        <f t="shared" si="0"/>
        <v>6300</v>
      </c>
      <c r="H7" s="14" t="s">
        <v>74</v>
      </c>
      <c r="I7" s="46"/>
    </row>
    <row r="8" spans="1:10" s="2" customFormat="1" ht="135" x14ac:dyDescent="0.25">
      <c r="A8" s="1">
        <v>4</v>
      </c>
      <c r="B8" s="23" t="s">
        <v>15</v>
      </c>
      <c r="C8" s="20" t="s">
        <v>49</v>
      </c>
      <c r="D8" s="21" t="s">
        <v>9</v>
      </c>
      <c r="E8" s="21">
        <v>200</v>
      </c>
      <c r="F8" s="25">
        <v>65</v>
      </c>
      <c r="G8" s="22">
        <f t="shared" si="0"/>
        <v>13000</v>
      </c>
      <c r="H8" s="14" t="s">
        <v>74</v>
      </c>
      <c r="I8" s="46"/>
    </row>
    <row r="9" spans="1:10" s="2" customFormat="1" ht="60" x14ac:dyDescent="0.25">
      <c r="A9" s="1">
        <v>5</v>
      </c>
      <c r="B9" s="23" t="s">
        <v>16</v>
      </c>
      <c r="C9" s="20" t="s">
        <v>50</v>
      </c>
      <c r="D9" s="21" t="s">
        <v>9</v>
      </c>
      <c r="E9" s="21">
        <v>196</v>
      </c>
      <c r="F9" s="25">
        <v>110</v>
      </c>
      <c r="G9" s="22">
        <f t="shared" si="0"/>
        <v>21560</v>
      </c>
      <c r="H9" s="14" t="s">
        <v>74</v>
      </c>
      <c r="I9" s="46"/>
    </row>
    <row r="10" spans="1:10" s="2" customFormat="1" ht="75" x14ac:dyDescent="0.25">
      <c r="A10" s="1">
        <v>6</v>
      </c>
      <c r="B10" s="23" t="s">
        <v>17</v>
      </c>
      <c r="C10" s="24" t="s">
        <v>51</v>
      </c>
      <c r="D10" s="21" t="s">
        <v>4</v>
      </c>
      <c r="E10" s="21">
        <v>9</v>
      </c>
      <c r="F10" s="22">
        <v>1855</v>
      </c>
      <c r="G10" s="22">
        <f t="shared" si="0"/>
        <v>16695</v>
      </c>
      <c r="H10" s="14" t="s">
        <v>74</v>
      </c>
      <c r="I10" s="46"/>
      <c r="J10" s="3"/>
    </row>
    <row r="11" spans="1:10" s="2" customFormat="1" ht="135" x14ac:dyDescent="0.25">
      <c r="A11" s="1">
        <v>7</v>
      </c>
      <c r="B11" s="23" t="s">
        <v>18</v>
      </c>
      <c r="C11" s="24" t="s">
        <v>52</v>
      </c>
      <c r="D11" s="21" t="s">
        <v>4</v>
      </c>
      <c r="E11" s="21">
        <v>20</v>
      </c>
      <c r="F11" s="22">
        <v>4125</v>
      </c>
      <c r="G11" s="22">
        <f t="shared" si="0"/>
        <v>82500</v>
      </c>
      <c r="H11" s="14" t="s">
        <v>74</v>
      </c>
      <c r="I11" s="46"/>
    </row>
    <row r="12" spans="1:10" s="2" customFormat="1" ht="45" x14ac:dyDescent="0.25">
      <c r="A12" s="1">
        <v>8</v>
      </c>
      <c r="B12" s="19" t="s">
        <v>19</v>
      </c>
      <c r="C12" s="24" t="s">
        <v>53</v>
      </c>
      <c r="D12" s="21" t="s">
        <v>9</v>
      </c>
      <c r="E12" s="21">
        <v>30</v>
      </c>
      <c r="F12" s="22">
        <v>1720</v>
      </c>
      <c r="G12" s="22">
        <f t="shared" si="0"/>
        <v>51600</v>
      </c>
      <c r="H12" s="14" t="s">
        <v>74</v>
      </c>
      <c r="I12" s="46"/>
    </row>
    <row r="13" spans="1:10" s="2" customFormat="1" ht="105" x14ac:dyDescent="0.25">
      <c r="A13" s="1">
        <v>9</v>
      </c>
      <c r="B13" s="23" t="s">
        <v>20</v>
      </c>
      <c r="C13" s="20" t="s">
        <v>54</v>
      </c>
      <c r="D13" s="21" t="s">
        <v>4</v>
      </c>
      <c r="E13" s="21">
        <v>100</v>
      </c>
      <c r="F13" s="25">
        <v>440</v>
      </c>
      <c r="G13" s="22">
        <f t="shared" si="0"/>
        <v>44000</v>
      </c>
      <c r="H13" s="14" t="s">
        <v>74</v>
      </c>
      <c r="I13" s="46"/>
    </row>
    <row r="14" spans="1:10" s="2" customFormat="1" ht="60" x14ac:dyDescent="0.25">
      <c r="A14" s="1">
        <v>10</v>
      </c>
      <c r="B14" s="23" t="s">
        <v>21</v>
      </c>
      <c r="C14" s="20" t="s">
        <v>55</v>
      </c>
      <c r="D14" s="21" t="s">
        <v>4</v>
      </c>
      <c r="E14" s="21">
        <v>11</v>
      </c>
      <c r="F14" s="25">
        <v>355</v>
      </c>
      <c r="G14" s="22">
        <f t="shared" si="0"/>
        <v>3905</v>
      </c>
      <c r="H14" s="14" t="s">
        <v>74</v>
      </c>
      <c r="I14" s="46"/>
    </row>
    <row r="15" spans="1:10" s="2" customFormat="1" ht="135" x14ac:dyDescent="0.25">
      <c r="A15" s="1">
        <v>11</v>
      </c>
      <c r="B15" s="23" t="s">
        <v>22</v>
      </c>
      <c r="C15" s="20" t="s">
        <v>56</v>
      </c>
      <c r="D15" s="21" t="s">
        <v>4</v>
      </c>
      <c r="E15" s="21">
        <v>10</v>
      </c>
      <c r="F15" s="25">
        <v>635</v>
      </c>
      <c r="G15" s="22">
        <f t="shared" si="0"/>
        <v>6350</v>
      </c>
      <c r="H15" s="14" t="s">
        <v>74</v>
      </c>
      <c r="I15" s="46"/>
    </row>
    <row r="16" spans="1:10" s="2" customFormat="1" ht="120.75" customHeight="1" x14ac:dyDescent="0.25">
      <c r="A16" s="1">
        <v>12</v>
      </c>
      <c r="B16" s="23" t="s">
        <v>23</v>
      </c>
      <c r="C16" s="24" t="s">
        <v>57</v>
      </c>
      <c r="D16" s="21" t="s">
        <v>43</v>
      </c>
      <c r="E16" s="21">
        <v>2</v>
      </c>
      <c r="F16" s="22">
        <v>42900</v>
      </c>
      <c r="G16" s="22">
        <f t="shared" si="0"/>
        <v>85800</v>
      </c>
      <c r="H16" s="14" t="s">
        <v>74</v>
      </c>
      <c r="I16" s="46"/>
    </row>
    <row r="17" spans="1:9" s="2" customFormat="1" ht="120" x14ac:dyDescent="0.25">
      <c r="A17" s="1">
        <v>13</v>
      </c>
      <c r="B17" s="23" t="s">
        <v>24</v>
      </c>
      <c r="C17" s="20" t="s">
        <v>58</v>
      </c>
      <c r="D17" s="21" t="s">
        <v>43</v>
      </c>
      <c r="E17" s="21">
        <v>2</v>
      </c>
      <c r="F17" s="22">
        <v>37500</v>
      </c>
      <c r="G17" s="22">
        <f t="shared" si="0"/>
        <v>75000</v>
      </c>
      <c r="H17" s="14" t="s">
        <v>74</v>
      </c>
      <c r="I17" s="46"/>
    </row>
    <row r="18" spans="1:9" s="2" customFormat="1" ht="90" customHeight="1" x14ac:dyDescent="0.25">
      <c r="A18" s="1">
        <v>14</v>
      </c>
      <c r="B18" s="23" t="s">
        <v>25</v>
      </c>
      <c r="C18" s="24" t="s">
        <v>59</v>
      </c>
      <c r="D18" s="21" t="s">
        <v>43</v>
      </c>
      <c r="E18" s="21">
        <v>2</v>
      </c>
      <c r="F18" s="26">
        <v>21800</v>
      </c>
      <c r="G18" s="22">
        <f t="shared" si="0"/>
        <v>43600</v>
      </c>
      <c r="H18" s="14" t="s">
        <v>74</v>
      </c>
      <c r="I18" s="46"/>
    </row>
    <row r="19" spans="1:9" s="2" customFormat="1" ht="109.5" customHeight="1" x14ac:dyDescent="0.25">
      <c r="A19" s="1">
        <v>15</v>
      </c>
      <c r="B19" s="23" t="s">
        <v>26</v>
      </c>
      <c r="C19" s="20" t="s">
        <v>60</v>
      </c>
      <c r="D19" s="21" t="s">
        <v>43</v>
      </c>
      <c r="E19" s="21">
        <v>2</v>
      </c>
      <c r="F19" s="26">
        <v>32700</v>
      </c>
      <c r="G19" s="22">
        <f t="shared" si="0"/>
        <v>65400</v>
      </c>
      <c r="H19" s="14" t="s">
        <v>74</v>
      </c>
      <c r="I19" s="46"/>
    </row>
    <row r="20" spans="1:9" s="2" customFormat="1" ht="197.25" customHeight="1" x14ac:dyDescent="0.25">
      <c r="A20" s="1">
        <v>16</v>
      </c>
      <c r="B20" s="23" t="s">
        <v>27</v>
      </c>
      <c r="C20" s="20" t="s">
        <v>61</v>
      </c>
      <c r="D20" s="21" t="s">
        <v>43</v>
      </c>
      <c r="E20" s="21">
        <v>2</v>
      </c>
      <c r="F20" s="22">
        <v>15710</v>
      </c>
      <c r="G20" s="22">
        <f t="shared" si="0"/>
        <v>31420</v>
      </c>
      <c r="H20" s="14" t="s">
        <v>74</v>
      </c>
      <c r="I20" s="46"/>
    </row>
    <row r="21" spans="1:9" s="2" customFormat="1" ht="210" x14ac:dyDescent="0.25">
      <c r="A21" s="1">
        <v>17</v>
      </c>
      <c r="B21" s="23" t="s">
        <v>28</v>
      </c>
      <c r="C21" s="20" t="s">
        <v>62</v>
      </c>
      <c r="D21" s="21" t="s">
        <v>43</v>
      </c>
      <c r="E21" s="21">
        <v>2</v>
      </c>
      <c r="F21" s="22">
        <v>33500</v>
      </c>
      <c r="G21" s="22">
        <f t="shared" si="0"/>
        <v>67000</v>
      </c>
      <c r="H21" s="14" t="s">
        <v>74</v>
      </c>
      <c r="I21" s="46"/>
    </row>
    <row r="22" spans="1:9" s="2" customFormat="1" ht="75" x14ac:dyDescent="0.25">
      <c r="A22" s="1">
        <v>18</v>
      </c>
      <c r="B22" s="23" t="s">
        <v>29</v>
      </c>
      <c r="C22" s="20" t="s">
        <v>63</v>
      </c>
      <c r="D22" s="21" t="s">
        <v>43</v>
      </c>
      <c r="E22" s="21">
        <v>2</v>
      </c>
      <c r="F22" s="22">
        <v>2200</v>
      </c>
      <c r="G22" s="22">
        <f t="shared" si="0"/>
        <v>4400</v>
      </c>
      <c r="H22" s="14" t="s">
        <v>74</v>
      </c>
      <c r="I22" s="46"/>
    </row>
    <row r="23" spans="1:9" s="2" customFormat="1" ht="195" x14ac:dyDescent="0.25">
      <c r="A23" s="1">
        <v>19</v>
      </c>
      <c r="B23" s="23" t="s">
        <v>30</v>
      </c>
      <c r="C23" s="20" t="s">
        <v>45</v>
      </c>
      <c r="D23" s="21" t="s">
        <v>9</v>
      </c>
      <c r="E23" s="21">
        <v>1</v>
      </c>
      <c r="F23" s="22">
        <v>49600</v>
      </c>
      <c r="G23" s="22">
        <f t="shared" si="0"/>
        <v>49600</v>
      </c>
      <c r="H23" s="14" t="s">
        <v>74</v>
      </c>
      <c r="I23" s="46"/>
    </row>
    <row r="24" spans="1:9" s="2" customFormat="1" ht="120" x14ac:dyDescent="0.25">
      <c r="A24" s="1">
        <v>20</v>
      </c>
      <c r="B24" s="23" t="s">
        <v>31</v>
      </c>
      <c r="C24" s="20" t="s">
        <v>64</v>
      </c>
      <c r="D24" s="21" t="s">
        <v>9</v>
      </c>
      <c r="E24" s="21">
        <v>5</v>
      </c>
      <c r="F24" s="22">
        <v>3575</v>
      </c>
      <c r="G24" s="22">
        <f t="shared" si="0"/>
        <v>17875</v>
      </c>
      <c r="H24" s="14" t="s">
        <v>74</v>
      </c>
      <c r="I24" s="46"/>
    </row>
    <row r="25" spans="1:9" s="2" customFormat="1" ht="120.75" customHeight="1" x14ac:dyDescent="0.25">
      <c r="A25" s="1">
        <v>21</v>
      </c>
      <c r="B25" s="23" t="s">
        <v>32</v>
      </c>
      <c r="C25" s="20" t="s">
        <v>65</v>
      </c>
      <c r="D25" s="21" t="s">
        <v>9</v>
      </c>
      <c r="E25" s="21">
        <v>5</v>
      </c>
      <c r="F25" s="22">
        <v>1630</v>
      </c>
      <c r="G25" s="22">
        <f t="shared" si="0"/>
        <v>8150</v>
      </c>
      <c r="H25" s="14" t="s">
        <v>74</v>
      </c>
      <c r="I25" s="46"/>
    </row>
    <row r="26" spans="1:9" s="2" customFormat="1" ht="120" customHeight="1" x14ac:dyDescent="0.25">
      <c r="A26" s="1">
        <v>22</v>
      </c>
      <c r="B26" s="23" t="s">
        <v>33</v>
      </c>
      <c r="C26" s="20" t="s">
        <v>66</v>
      </c>
      <c r="D26" s="21" t="s">
        <v>9</v>
      </c>
      <c r="E26" s="21">
        <v>6</v>
      </c>
      <c r="F26" s="22">
        <v>2955</v>
      </c>
      <c r="G26" s="22">
        <f t="shared" si="0"/>
        <v>17730</v>
      </c>
      <c r="H26" s="14" t="s">
        <v>74</v>
      </c>
      <c r="I26" s="46"/>
    </row>
    <row r="27" spans="1:9" s="2" customFormat="1" ht="120.75" customHeight="1" x14ac:dyDescent="0.25">
      <c r="A27" s="1">
        <v>23</v>
      </c>
      <c r="B27" s="23" t="s">
        <v>34</v>
      </c>
      <c r="C27" s="20" t="s">
        <v>67</v>
      </c>
      <c r="D27" s="21" t="s">
        <v>9</v>
      </c>
      <c r="E27" s="21">
        <v>2</v>
      </c>
      <c r="F27" s="22">
        <v>8030</v>
      </c>
      <c r="G27" s="22">
        <f t="shared" si="0"/>
        <v>16060</v>
      </c>
      <c r="H27" s="14" t="s">
        <v>74</v>
      </c>
      <c r="I27" s="46"/>
    </row>
    <row r="28" spans="1:9" s="2" customFormat="1" ht="120" x14ac:dyDescent="0.25">
      <c r="A28" s="1">
        <v>24</v>
      </c>
      <c r="B28" s="23" t="s">
        <v>35</v>
      </c>
      <c r="C28" s="20" t="s">
        <v>68</v>
      </c>
      <c r="D28" s="21" t="s">
        <v>9</v>
      </c>
      <c r="E28" s="21">
        <v>2</v>
      </c>
      <c r="F28" s="22">
        <v>6090</v>
      </c>
      <c r="G28" s="22">
        <f t="shared" si="0"/>
        <v>12180</v>
      </c>
      <c r="H28" s="14" t="s">
        <v>74</v>
      </c>
      <c r="I28" s="46"/>
    </row>
    <row r="29" spans="1:9" s="2" customFormat="1" ht="75" x14ac:dyDescent="0.25">
      <c r="A29" s="1">
        <v>25</v>
      </c>
      <c r="B29" s="23" t="s">
        <v>36</v>
      </c>
      <c r="C29" s="20" t="s">
        <v>69</v>
      </c>
      <c r="D29" s="21" t="s">
        <v>9</v>
      </c>
      <c r="E29" s="21">
        <v>10</v>
      </c>
      <c r="F29" s="22">
        <v>1771</v>
      </c>
      <c r="G29" s="22">
        <f t="shared" si="0"/>
        <v>17710</v>
      </c>
      <c r="H29" s="14" t="s">
        <v>74</v>
      </c>
      <c r="I29" s="46"/>
    </row>
    <row r="30" spans="1:9" s="2" customFormat="1" ht="105" x14ac:dyDescent="0.25">
      <c r="A30" s="1">
        <v>26</v>
      </c>
      <c r="B30" s="23" t="s">
        <v>37</v>
      </c>
      <c r="C30" s="24" t="s">
        <v>70</v>
      </c>
      <c r="D30" s="21" t="s">
        <v>9</v>
      </c>
      <c r="E30" s="25">
        <v>15</v>
      </c>
      <c r="F30" s="25">
        <v>610</v>
      </c>
      <c r="G30" s="22">
        <f t="shared" si="0"/>
        <v>9150</v>
      </c>
      <c r="H30" s="14" t="s">
        <v>74</v>
      </c>
      <c r="I30" s="46"/>
    </row>
    <row r="31" spans="1:9" s="2" customFormat="1" ht="120" x14ac:dyDescent="0.25">
      <c r="A31" s="1">
        <v>27</v>
      </c>
      <c r="B31" s="23" t="s">
        <v>38</v>
      </c>
      <c r="C31" s="20" t="s">
        <v>42</v>
      </c>
      <c r="D31" s="21" t="s">
        <v>9</v>
      </c>
      <c r="E31" s="25">
        <v>20</v>
      </c>
      <c r="F31" s="27">
        <v>1510</v>
      </c>
      <c r="G31" s="22">
        <f t="shared" si="0"/>
        <v>30200</v>
      </c>
      <c r="H31" s="14" t="s">
        <v>74</v>
      </c>
      <c r="I31" s="46"/>
    </row>
    <row r="32" spans="1:9" s="2" customFormat="1" ht="77.25" customHeight="1" x14ac:dyDescent="0.25">
      <c r="A32" s="1">
        <v>28</v>
      </c>
      <c r="B32" s="23" t="s">
        <v>39</v>
      </c>
      <c r="C32" s="24" t="s">
        <v>71</v>
      </c>
      <c r="D32" s="21" t="s">
        <v>9</v>
      </c>
      <c r="E32" s="25">
        <v>5</v>
      </c>
      <c r="F32" s="22">
        <v>1225</v>
      </c>
      <c r="G32" s="22">
        <f t="shared" si="0"/>
        <v>6125</v>
      </c>
      <c r="H32" s="14" t="s">
        <v>74</v>
      </c>
      <c r="I32" s="46"/>
    </row>
    <row r="33" spans="1:9" s="2" customFormat="1" ht="47.25" customHeight="1" x14ac:dyDescent="0.25">
      <c r="A33" s="1">
        <v>29</v>
      </c>
      <c r="B33" s="23" t="s">
        <v>40</v>
      </c>
      <c r="C33" s="20" t="s">
        <v>72</v>
      </c>
      <c r="D33" s="25" t="s">
        <v>4</v>
      </c>
      <c r="E33" s="25">
        <v>1</v>
      </c>
      <c r="F33" s="26">
        <v>2315</v>
      </c>
      <c r="G33" s="22">
        <f t="shared" si="0"/>
        <v>2315</v>
      </c>
      <c r="H33" s="14" t="s">
        <v>74</v>
      </c>
      <c r="I33" s="46"/>
    </row>
    <row r="34" spans="1:9" s="2" customFormat="1" ht="30" x14ac:dyDescent="0.25">
      <c r="A34" s="1">
        <v>30</v>
      </c>
      <c r="B34" s="23" t="s">
        <v>41</v>
      </c>
      <c r="C34" s="20" t="s">
        <v>73</v>
      </c>
      <c r="D34" s="25" t="s">
        <v>9</v>
      </c>
      <c r="E34" s="25">
        <v>21</v>
      </c>
      <c r="F34" s="25">
        <v>520</v>
      </c>
      <c r="G34" s="22">
        <f t="shared" si="0"/>
        <v>10920</v>
      </c>
      <c r="H34" s="14" t="s">
        <v>74</v>
      </c>
      <c r="I34" s="47"/>
    </row>
    <row r="35" spans="1:9" x14ac:dyDescent="0.25">
      <c r="A35" s="15"/>
      <c r="B35" s="16" t="s">
        <v>5</v>
      </c>
      <c r="C35" s="17"/>
      <c r="D35" s="11"/>
      <c r="E35" s="11"/>
      <c r="F35" s="18"/>
      <c r="G35" s="18">
        <f>SUM(G5:G34)</f>
        <v>850145</v>
      </c>
      <c r="H35" s="11"/>
      <c r="I35" s="11"/>
    </row>
    <row r="36" spans="1:9" s="36" customFormat="1" ht="78.75" x14ac:dyDescent="0.25">
      <c r="A36" s="30">
        <v>31</v>
      </c>
      <c r="B36" s="31" t="s">
        <v>76</v>
      </c>
      <c r="C36" s="32" t="s">
        <v>77</v>
      </c>
      <c r="D36" s="33" t="s">
        <v>75</v>
      </c>
      <c r="E36" s="33">
        <v>1</v>
      </c>
      <c r="F36" s="34">
        <v>300000</v>
      </c>
      <c r="G36" s="35">
        <f>E36*F36</f>
        <v>300000</v>
      </c>
      <c r="H36" s="14" t="s">
        <v>74</v>
      </c>
      <c r="I36" s="48" t="s">
        <v>78</v>
      </c>
    </row>
    <row r="37" spans="1:9" s="36" customFormat="1" ht="94.5" x14ac:dyDescent="0.25">
      <c r="A37" s="30">
        <v>32</v>
      </c>
      <c r="B37" s="31" t="s">
        <v>79</v>
      </c>
      <c r="C37" s="32" t="s">
        <v>80</v>
      </c>
      <c r="D37" s="33" t="s">
        <v>75</v>
      </c>
      <c r="E37" s="33">
        <v>1</v>
      </c>
      <c r="F37" s="34">
        <v>300000</v>
      </c>
      <c r="G37" s="35">
        <f>E37*F37</f>
        <v>300000</v>
      </c>
      <c r="H37" s="14" t="s">
        <v>74</v>
      </c>
      <c r="I37" s="49"/>
    </row>
    <row r="38" spans="1:9" s="36" customFormat="1" x14ac:dyDescent="0.25">
      <c r="A38" s="15"/>
      <c r="B38" s="16" t="s">
        <v>5</v>
      </c>
      <c r="C38" s="17"/>
      <c r="D38" s="11"/>
      <c r="E38" s="11"/>
      <c r="F38" s="18"/>
      <c r="G38" s="18">
        <f>SUM(G36:G37)</f>
        <v>600000</v>
      </c>
      <c r="H38" s="11"/>
      <c r="I38" s="11"/>
    </row>
    <row r="39" spans="1:9" s="36" customFormat="1" ht="60" x14ac:dyDescent="0.25">
      <c r="A39" s="37">
        <v>33</v>
      </c>
      <c r="B39" s="38" t="s">
        <v>83</v>
      </c>
      <c r="C39" s="39" t="s">
        <v>84</v>
      </c>
      <c r="D39" s="40" t="s">
        <v>81</v>
      </c>
      <c r="E39" s="40">
        <v>1</v>
      </c>
      <c r="F39" s="41">
        <v>579990</v>
      </c>
      <c r="G39" s="41">
        <f>E39*F39</f>
        <v>579990</v>
      </c>
      <c r="H39" s="14" t="s">
        <v>74</v>
      </c>
      <c r="I39" s="42" t="s">
        <v>82</v>
      </c>
    </row>
    <row r="40" spans="1:9" s="36" customFormat="1" x14ac:dyDescent="0.25">
      <c r="A40" s="15"/>
      <c r="B40" s="16" t="s">
        <v>5</v>
      </c>
      <c r="C40" s="17"/>
      <c r="D40" s="11"/>
      <c r="E40" s="11"/>
      <c r="F40" s="18"/>
      <c r="G40" s="18">
        <f>SUM(G39)</f>
        <v>579990</v>
      </c>
      <c r="H40" s="11"/>
      <c r="I40" s="11"/>
    </row>
    <row r="41" spans="1:9" ht="110.25" x14ac:dyDescent="0.25">
      <c r="A41" s="30">
        <v>34</v>
      </c>
      <c r="B41" s="43" t="s">
        <v>85</v>
      </c>
      <c r="C41" s="44" t="s">
        <v>86</v>
      </c>
      <c r="D41" s="45" t="s">
        <v>87</v>
      </c>
      <c r="E41" s="45">
        <v>125</v>
      </c>
      <c r="F41" s="45">
        <v>3848.72</v>
      </c>
      <c r="G41" s="28">
        <f>E41*F41</f>
        <v>481090</v>
      </c>
      <c r="H41" s="14" t="s">
        <v>74</v>
      </c>
      <c r="I41" s="29" t="s">
        <v>88</v>
      </c>
    </row>
    <row r="42" spans="1:9" s="36" customFormat="1" x14ac:dyDescent="0.25">
      <c r="A42" s="15"/>
      <c r="B42" s="16" t="s">
        <v>5</v>
      </c>
      <c r="C42" s="17"/>
      <c r="D42" s="11"/>
      <c r="E42" s="11"/>
      <c r="F42" s="18"/>
      <c r="G42" s="18">
        <f>SUM(G41)</f>
        <v>481090</v>
      </c>
      <c r="H42" s="11"/>
      <c r="I42" s="11"/>
    </row>
  </sheetData>
  <mergeCells count="2">
    <mergeCell ref="I5:I34"/>
    <mergeCell ref="I36:I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User123</cp:lastModifiedBy>
  <dcterms:created xsi:type="dcterms:W3CDTF">2025-05-27T10:51:51Z</dcterms:created>
  <dcterms:modified xsi:type="dcterms:W3CDTF">2025-12-03T12:31:17Z</dcterms:modified>
</cp:coreProperties>
</file>