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-211-aio-4\общая папка1\2025\для Науки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8" i="1"/>
  <c r="G6" i="1"/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 l="1"/>
  <c r="G5" i="1" l="1"/>
</calcChain>
</file>

<file path=xl/sharedStrings.xml><?xml version="1.0" encoding="utf-8"?>
<sst xmlns="http://schemas.openxmlformats.org/spreadsheetml/2006/main" count="160" uniqueCount="89">
  <si>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</si>
  <si>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</si>
  <si>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</si>
  <si>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</si>
  <si>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упаковка</t>
  </si>
  <si>
    <t>Итого</t>
  </si>
  <si>
    <t>Срок поставки</t>
  </si>
  <si>
    <t>Наименование проекта, Ф.И.О. руководителя проекта</t>
  </si>
  <si>
    <t>П/П</t>
  </si>
  <si>
    <t>штука</t>
  </si>
  <si>
    <t>Краткое описание/Техническая характеристика товара, услуги, работы</t>
  </si>
  <si>
    <t>Наименование товара, услуги, работы</t>
  </si>
  <si>
    <t>Стекло покровное 24х24мм (уп=100шт) / Жабынды шыны 24х24мм (қапт=100 дана)</t>
  </si>
  <si>
    <t>Руководитель проекта Жапаркулова К.А. ПЦФ «Вакцина против бруцеллеза на основе геномных технологий»</t>
  </si>
  <si>
    <t xml:space="preserve"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</t>
  </si>
  <si>
    <t>не позднее 27.12.2025г.</t>
  </si>
  <si>
    <t>шт</t>
  </si>
  <si>
    <t>Руководитель проекта: Байдуллаева А.К.- Жас Галым</t>
  </si>
  <si>
    <t>Ноутбук Asus V3607VU, Core 5 210H/16"WUXGA/16GB/1TB/GF RTX4050 6GB/DOS</t>
  </si>
  <si>
    <t xml:space="preserve">Ноутбук </t>
  </si>
  <si>
    <t>Ноутбук - ASUS B1502CVA-BQ0343:
Диагональ: 15,6″; Разрешение: 1920×1080 (Full HD, 16:9); Тип матрицы: IPS; Частота обновления дисплея: 60 Гц; Процессор: Intel Core i5-1335U (13th Gen); Ядер: 10; Частота: базовая 1,3 ГГц, Turbo до ~4,6 ГГц; ОЗУ: 8 ГБ DDR4; Накопитель: SSD 512 ГБ, интерфейс M.2 NVMe;
Порты: USB 2.0 ×1, USB 3.x ×1, USB Type-C×2; Веб-камера: разрешение 720p; Беспроводные интерфейсы: Wi-Fi 6 (802.11ax) и Bluetooth 5.x;
Вес и размеры (примерные): вес 1,69 кг.
Сумка для ноутбука - Deluxe Astana 17.3" (DLNB-01G17.3), (Бренд: Deluxe, Вес: 0.384, Гарантия: 1 год).
Эргономичная оптическая мышь - Delux DLM-375, легка и удобна в повседневной работе. Симметричный дизайн мыши позволяет работать как правой, так и левой рукой.</t>
  </si>
  <si>
    <t>комплект</t>
  </si>
  <si>
    <t xml:space="preserve">Шейкер-инкубатор </t>
  </si>
  <si>
    <t>Шейкер-инкубатор ES-20/60:
Диапазон установки температуры: +25°C...+80°C; Диапазон регулирования температуры: до  +80°C;
Диапазон регулирования скорости: 50–250 об/мин (шаг 10 об/мин); Стабильность температуры: ±0,5°C; Шаг установки температуры: 0,1°C; Орбита: 20 мм; Дисплей: ЖК, 2 × 16 знаков;
Цифровая установка времени: 1 мин. – 96 ч./ непрерывно (шаг – 1 мин.);
Звуковой сигнал таймера; Максимальная нагрузка: 8 кг;
Размеры рабочей камеры: 460 × 400 × 310 мм; Размеры (Д×Ш×В): 590 × 525 × 510 мм;
Вес: 41,1 кг. В комплект поставки входит платформа P-6/1000 для колб объемом 1000 мл.</t>
  </si>
  <si>
    <t xml:space="preserve">Твердотельный накопитель SSD </t>
  </si>
  <si>
    <t>Твердотельный накопитель SSD Kingston NV3 SNV3S/1000G M.2 NVMe PCIe 4.0x4,
(Интерфейс: PCI-E 4.0, Тип жесткого диска: SSD , Бренд: Kingston ,
Вес: 0.09 ,
Объем памяти: 1 TB SSD ,
Скорость записи (сек): До 4000 Мб/сек , Скорость чтения (сек): До 6000 Мб/сек , Гарантия: 5 лет ,
Тип: Внутренний , Объем (литр): 0.01 м3).</t>
  </si>
  <si>
    <t>Планшеты с плоским дном на 96 лунок в инд. упаковке (стерильный)</t>
  </si>
  <si>
    <t>Планшет предназначен для реакций с культурами клеток (совместимость трансплантантов донора и реципиента). Имеется буквенно-цифровая маркировка, максимально облегчающая организацию анализа. Коэффициент светопропускания донышка планшета превышает 88% при длине световой волны в диапазоне 480—520 нм, с разбросом показателя по всем 96 лункам не более 2,5%. Планшет состоит из корпуса и крышки, изготовленных из прозрачного полистирола.</t>
  </si>
  <si>
    <t>Резервуар для реагентов. Объем 50 мл, стерильные, в индивидуальной упаковке, полипропиленовые</t>
  </si>
  <si>
    <t>Резервуары для реагентов предназначены для забора реагентов 8-канальными дозаторами. V-образная конструкция колодца обеспечивает максимальное извлечение реагента. Сливные носики для слива реагентов.
Резервуар для реагентов РР 50мл 138*55*32мм, в индивидуальной упаковке (стерильный)</t>
  </si>
  <si>
    <t xml:space="preserve">Наконечники с фильтром 1000мкл в штативе, свободные от ДНК/РНК, стерильные </t>
  </si>
  <si>
    <t>Наконечники изготовлены из медицинского полипропилена, а фильтры - из высокогидрофобного СВМПЭ.
Фильтры предотвращают перекрестное загрязнение и повреждение образцов, обеспечивают точную и аккуратную аспирацию образцов, а также защищают пользователя, предотвращая попадание жидкости или паров образца в корпус пипетки.
Наконечники с низкой удерживающей способностью не содержат покрытия и не загрязняют образцы.
Все наконечники с фильтром автоклавируются. Без РНКазы и ДНКазы, апирогенные, стерильные. Обьем 1000 мкл.</t>
  </si>
  <si>
    <t>Наконечники с фильтром 100 мкл, в штативе, стерильные, свободные от ДНК/РНК</t>
  </si>
  <si>
    <t>Наконечники изготовлены из медицинского полипропилена, а фильтры - из высокогидрофобного СВМПЭ.
Фильтры предотвращают перекрестное загрязнение и повреждение образцов, обеспечивают точную и аккуратную аспирацию образцов, а также защищают пользователя, предотвращая попадание жидкости или паров образца в корпус пипетки.
Наконечники с низкой удерживающей способностью не содержат покрытия и не загрязняют образцы.
Все наконечники с фильтром автоклавируются. Без РНКазы и ДНКазы, апирогенные, стерильные. Обьем 100 мкл, в штативе по 96 шт</t>
  </si>
  <si>
    <t xml:space="preserve">Наконечники с фильтром 200мкл в штативе, свободные от ДНК/РНК, стерильные </t>
  </si>
  <si>
    <t>Наконечники изготовлены из медицинского полипропилена, а фильтры - из высокогидрофобного СВМПЭ.
Фильтры предотвращают перекрестное загрязнение и повреждение образцов, обеспечивают точную и аккуратную аспирацию образцов, а также защищают пользователя, предотвращая попадание жидкости или паров образца в корпус пипетки.
Наконечники с низкой удерживающей способностью не содержат покрытия и не загрязняют образцы.
Все наконечники с фильтром автоклавируются. Без РНКазы и ДНКазы, апирогенные, стерильные. Обьем 200 мкл, в штативе по 96 шт</t>
  </si>
  <si>
    <t>Петля бактериальная PS, объем-1мкл, с иглой (уп=20 шт)</t>
  </si>
  <si>
    <t>Петли бактериологические предназначены для взятия и переноса проб в бактериологической лаборатории. Изготовлены из полистирола. Стерильные с иглой на 1 мкл</t>
  </si>
  <si>
    <t>Петля бактериальная PS, объем -10 мкл, с иглой (уп=20шт) (стерильная)</t>
  </si>
  <si>
    <t>Петли бактериологические предназначены для взятия и переноса проб в бактериологической лаборатории. Изготовлены из полистирола. Стерильные с иглой на 10 мкл.</t>
  </si>
  <si>
    <t>Цилиндр мерный 1-1000-1 на стеклянном основании с носиком</t>
  </si>
  <si>
    <t>Цилиндр мерный 1-1000-1 с носиком на стеклянном основании (Китай). Цилиндры применяются для измерения определенного объема жидкости. Могут изготавливаться 1-го и 2-го класса точности. Исполнение 1: с носиком и стеклянным основанием. 
Технические характеристики:
Исп.: 1;
Класс точности: 2;
Вместимость, мл: 1000;
Цена деления, мл: 10;
Ширина основания, мм: 115;
Высота, мм: 470;
Конус: 29/32</t>
  </si>
  <si>
    <t>Цилиндр мерный 1-100-2 на стеклянном основании с носиком</t>
  </si>
  <si>
    <t>Цилиндр мерный 1-100-2 с носиком на стеклянном основании (Китай). Цилиндры применяются для измерения определенного объема жидкости. Могут изготавливаться 1-го и 2-го класса точности. Исполнение 1: с носиком и стеклянным основанием. 
Технические характеристики:
Исп.: 1; Класс точности: 2; Вместимость, мл: 100; Цена деления, мл: 1,0; Ширина основания, мм: 60; Высота, мм: 260; Конус: 19/26.</t>
  </si>
  <si>
    <t>Цилиндр мерный 1-250-1 на стеклянном основании с носиком</t>
  </si>
  <si>
    <t>Цилиндр мерный 1-250-1 с носиком на стеклянном основании (Украина). Применяется для измерения определенного объема жидкости. Исполнение 1 - цилиндр мерный с носиком на стеклянном основании.
Класс точности: 1; Вместимость: 250 мл; Цена деления, мл: 2; D, мм: 70; H, мм: 335.</t>
  </si>
  <si>
    <t>Мензурка 250мл с носиком и градуировкой</t>
  </si>
  <si>
    <t>Мензурка 1000мл с носиком и градуировкой</t>
  </si>
  <si>
    <t>Мензурка на 500мл ГОСТ1770-74</t>
  </si>
  <si>
    <t>Мензурка мерная стеклянная вместимостью 500 мл предназначена для отмеривания объема и отстаивания жидкости. Применяется в лабораториях, в медицинских учреждениях, на предприятиях общественного питания, на производствах, для бытовых нужд. Жидкость отмеривается Отливом. 
Основные технические характеристики мерной стеклянной мензурки 500 ГОСТ 1770-74: Вместимость, мл: 500; Цена деления, мл: 25; Н, мм: 150; D, мм: 95; d, мм: 70. Материал: стекло</t>
  </si>
  <si>
    <t>Стакан высокий B-50 со шкалой и носиком</t>
  </si>
  <si>
    <t>Стакан В-1-50 ТС ГОСТ 25336-82 (со шкалой). Стакан лабораторный высокий с носиком тип В исполнение 1 вместимостью 50 мл со шкалойприменяется для фильтрования, выпаривания и приготовления растворов в лабораторных условиях. Краткое описание стакана В-1-50 ТС со шкалой. Стакан имеет цилиндрическую форму. На стенку нанесена шкала. Изготавливаются из термически стойкого стекла группы ТС. 
Основные технические характеристики стаканаВ-1-50 ТС ГОСТ 25336-82 (со шкалой): Вместимость, мл: 50;
Диаметр D, мм: 38; Высота H, мм: 70.</t>
  </si>
  <si>
    <t>Стакан высокий B-100 со шкалой и носиком</t>
  </si>
  <si>
    <t xml:space="preserve">Стаканы лабораторные с носиком тип В - высокий применяются при приготовлении растворов в лабораторных условиях, а так же для фильтрования и выпаривания. Стаканы изготавливаются из стекла марки ТС (термостойкое). Тип: В; Вместимость, мл: 100; Диаметр, мм: 48; Высота, мм: 80.
</t>
  </si>
  <si>
    <t>Стакан высокий В-1-2000 ТС со шкалой</t>
  </si>
  <si>
    <t>Стакан лабораторный высокий с носиком тип В исполнение 1 вместимостью 2000 мл со шкалой применяется для фильтрования, выпаривания и приготовления растворов в лабораторных условиях. Краткое описание стакана В-1-2000 ТС со шкалой. Стакан имеет цилиндрическую форму. На стенку нанесена шкала. Изготавливаются из термически стойкого стекла группы ТС. Основные технические характеристики стакана В-1-2000 ТС ГОСТ 25336-82 (со шкалой): Вместимость: 2000 мл; Диаметр D: 120 мм; Высота H: 240 мм. Материал: стекло.</t>
  </si>
  <si>
    <t>Стакан низкий B-250 со шкалой и носиком</t>
  </si>
  <si>
    <t>Стакан В-1-250 ТС ГОСТ 25336-82 (со шкалой)
Стакан лабораторный низкий с носиком тип В исполнение 1 вместимостью 250 мл со шкалойприменяется для фильтрования, выпаривания и приготовления растворов в лабораторных условиях. Стакан имеет цилиндрическую форму. На стенку нанесена шкала. Изготавливаются из термически стойкого стекла группы ТС. Основные технические характеристики стаканаВ-1-250 ТС ГОСТ 25336-82 (со шкалой): Вместимость: 250 мл; Диаметр D: 60 мм; Высота H: 120 мм; Материал: стекло</t>
  </si>
  <si>
    <t>Стакан низкий СН-1000 со шкалой и носиком</t>
  </si>
  <si>
    <t xml:space="preserve">Стакан низкий СН-1000 со шкалой и носиком. </t>
  </si>
  <si>
    <t>Бутыль 10000мл PE-HD с краном</t>
  </si>
  <si>
    <t>Бутыль 10000мл, 210*425мм узкое горло диаметром 62,5мм, PE-HD с закручивающейся крышкой с краном. Бутыль с краном PE-HD предназначен для жидкостей или порошков. С закручивающейся крышкой с кольцом для предотвращения протекания. Имеет надежную ручку для удобной транспортировки. Подходит для пищевых продуктов. Имеет закручивающийся кран.</t>
  </si>
  <si>
    <t>Бутыль 5000мл PE-HD с краном</t>
  </si>
  <si>
    <t>Бутыль 5000мл, 170*345мм узкое горло диаметром 62,5мм, PE-HD с закручивающейся крышкой с краном. Бутыль с краном PE-HD предназначен для жидкостей или порошков. С закручивающейся крышкой с кольцом для предотвращения протекания. Имеет надежную ручку для удобной транспортировки. Подходит для пищевых продуктов. Имеет закручивающийся кран.</t>
  </si>
  <si>
    <t>Бутыль 500мл светлое стекло, закручивающаяся крышка,
градуированный</t>
  </si>
  <si>
    <t>Бутыль 500мл  светлое стекло, закручивающаяся крышка, градуированный с маркировочной панелью, автоклавируемый (122554). Бутыли лабораторные марки DURAN из светлого стекла с закручивающейся пластиковой крышкой с кольцом. Дно бутыли имеет выемку для большей устойчивости и уменьшения трения о поверхности. Имеют градуировку и маркировочную панель. Автоклавируются (121ºС).
Технические характеристики: Диаметр горловины, мм: 45; Диаметр бутыли, мм: 86; Высота, мм: 176.</t>
  </si>
  <si>
    <t>Бутыль 100мл темное стекло закручивающая крышка</t>
  </si>
  <si>
    <t>Бутыль 100мл, 43х43х110мм, диаметр горловины 32мм, темное стекло, закручивающаяся крышка с кольцом. Бутыль из темного стекла для фасовки сыпучих веществ и различных жидкостей. Бутыль имеет закручивающуюся крышку с отрывным кольцом из полиэтилена. Квадратная форма бутыли подходит для экономного хранения и транспортировки. Автоклавируется при 121ᵒС в течение 15 минут.</t>
  </si>
  <si>
    <t>Бутыль 1000мл РР</t>
  </si>
  <si>
    <t>Бутыль, РР, 1000 мл, с широким горлом, с закручивающейся крышкой, подходит для хранения реагентов, автоклавируемый.
Объем, мл: 1000; Резьба GL: 63; Диаметр, мм: 108; Высота, мм: 204.</t>
  </si>
  <si>
    <t>Пробирка 15мл PP коническая, с крышкой (стерильная) (уп=50шт)</t>
  </si>
  <si>
    <t>Пробирка 15 мл, РР, коническая стерильная (упак-50шт) (Беларусь). Конические центрифужные пробирки используют в иммунологии, микробиологии и других лабораторных областях. Они применяются для проведения химических, биологических, микробиологических процедур, а также для отбора проб и для проведения в малых объемах химических реакций. Данный вид пробирок используют для процедур, связанных с центрифугированием.</t>
  </si>
  <si>
    <t>Пробирка 50мл PP коническая с крышкой (стерильная) (уп=100шт)</t>
  </si>
  <si>
    <t>Пробирка 50мл, 30х115мм  коническая с закручивающейся крышкой, РР (стерильная) (уп-100шт). Пробирки изготовлены из полипропилена. Имеют градуировку и закручивающуюся крышку, которая гарантирует полную сохранность образца при транспортировке и хранении. Автоклавируются. Бывают стерильные, нестерильные и стерильные в индивидуальной упаковке.</t>
  </si>
  <si>
    <t xml:space="preserve">Штатив для пробирок </t>
  </si>
  <si>
    <t>Штатив для пробирок на 50 мл (20 гнезд) и 15 мл (30 гнезд). Изготовлен из полипропилена. Сборный, используется для водяной бани. Гнезда имеют буквенно-цифровое обозначение. Диаметр гнезд для пробирок на 50мл - 28мм, диаметр для пробирок на 15мл - 17мм. Размер: 207х171х61 мм.</t>
  </si>
  <si>
    <t xml:space="preserve">Ерш бутылочный </t>
  </si>
  <si>
    <t>Ерш бутылочный – из натуральной щетины. Общая длина: не более 350 мм; Длина рабочей части: 80-100 мм; Диаметр рабочей части: 50-60 мм; Щетина натуральная. Материал стержня ерша - проволока стальная с цинковым покрытием. Предназначен для мытья лабораторной и аптечной посуды. Ручка изготовлена из проволоки.</t>
  </si>
  <si>
    <t>Ерш пробирочный</t>
  </si>
  <si>
    <t>Ерш пробирочный, искусственная щетина, длина 330мм, диаметр 35мм.</t>
  </si>
  <si>
    <t>Воронка делительная грушевидная ВД-3-250-24/29</t>
  </si>
  <si>
    <t>Воронка делительная грушевидная ВД-3-250-24/29. Применяется для разделения несмешивающихся жидкостей в процедурах экстрагирования. Изготовлена из химико-лабораторного стекла,с делениями.
Исполнение: 3; Объем, мл: 250; Высота, мм: 290</t>
  </si>
  <si>
    <t>Весы лабораторные</t>
  </si>
  <si>
    <t>Модель/марка: Лабораторные весы ViBRA AB-3202RCE
MAX 3 200 г; MIN 0.5 г; Дискретность 0.01 г; Класс точности Высокий (II); Дисплей Жидкокристаллический с подсветкой; Калибровка Внутренняя; Размер платформы 190 х 190 мм; Интерфейс RS-232C; Габариты (ШхГхВ) 196 х 293 х 89 мм; Вес ≈ 2.6 кг.
Документация: руководство по эксплуатации, декларация соответствия (копия), сертификат о поверке.
Гарантия: 12 месяцев с даты поставки</t>
  </si>
  <si>
    <t>Высокоскоростная магнитная мешалка</t>
  </si>
  <si>
    <t>Высокоскоростная магнитная мешалка MS-3000. Рабочая поверхность из нержавеющей стали. Корпус мешалки MS-3000 изготовлен из прочной стали, покрытой порошковой эмалью, химически устойчивой к кислотам и щелочам. В комплект мешалки входит стандартный магнитный перемешивающий элемент цилиндрической формы (6 х 25 мм) для универсального перемешивания, инкапсулированный PTFE.
Спецификация: Диапазон регулирования скорости: 0-3000 об/мин; Максимальный объем перемешивания (вода): 5 литров; Макс. размер перемешивающего элемента: 50 мм; Макс. коэффициент вязкости перемешиваемой жидкости: до 1170 мПa × с; Максимальное время непрерывной работы: 24 ч.; Температурный диапазон эксплуатации: При комнатной температуре от +4°C до +40°C; Размеры рабочей поверхности: 110x110 мм; Материал рабочей поверхности: Нержавеющая сталь; Размеры (Д×Ш×В): 120×150×65 мм; Вес: 0,8 кг; Потребляемый ток / мощность: 12 В, 220 мA / 2,6 Вт; Внешний блок питания: вход. AC 100–240 В, 50/60 Гц; выход. DC 12 В.</t>
  </si>
  <si>
    <t>Руководитель проекта: Тургумбаева А.А. - МНВО</t>
  </si>
  <si>
    <t>Ноутбук</t>
  </si>
  <si>
    <t>Приложение 1 к объявлению 20 от 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</si>
</sst>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₽_-;\-* #,##0.00\ _₽_-;_-* &quot;-&quot;??\ _₽_-;_-@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5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0" xfId="0" applyFont="1" applyFill="1"/>
    <xf numFmtId="0" fontId="7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/>
    </xf>
    <xf numFmtId="4" fontId="6" fillId="7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165" fontId="2" fillId="5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165" fontId="2" fillId="0" borderId="1" xfId="3" applyNumberFormat="1" applyFont="1" applyFill="1" applyBorder="1" applyAlignment="1">
      <alignment horizontal="center" vertical="center"/>
    </xf>
    <xf numFmtId="0" fontId="2" fillId="0" borderId="0" xfId="0" applyFont="1" applyFill="1"/>
  </cellXfs>
  <cellStyles count="4">
    <cellStyle name="Обычный" xfId="0" builtinId="0"/>
    <cellStyle name="Обычный 11 4" xfId="1"/>
    <cellStyle name="Обычный 3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70" zoomScaleNormal="70" workbookViewId="0">
      <selection activeCell="G1" sqref="G1"/>
    </sheetView>
  </sheetViews>
  <sheetFormatPr defaultRowHeight="15.75" x14ac:dyDescent="0.25"/>
  <cols>
    <col min="1" max="1" width="9.140625" style="1" customWidth="1"/>
    <col min="2" max="2" width="26.42578125" style="2" customWidth="1"/>
    <col min="3" max="3" width="133.5703125" style="3" customWidth="1"/>
    <col min="4" max="4" width="15.42578125" style="4" customWidth="1"/>
    <col min="5" max="5" width="14.85546875" style="3" customWidth="1"/>
    <col min="6" max="6" width="18.42578125" style="5" customWidth="1"/>
    <col min="7" max="7" width="18" style="5" customWidth="1"/>
    <col min="8" max="8" width="28.42578125" style="3" customWidth="1"/>
    <col min="9" max="9" width="51.42578125" style="4" customWidth="1"/>
    <col min="10" max="10" width="10.5703125" style="6" bestFit="1" customWidth="1"/>
    <col min="11" max="16384" width="9.140625" style="6"/>
  </cols>
  <sheetData>
    <row r="1" spans="1:9" x14ac:dyDescent="0.25">
      <c r="G1" s="5" t="s">
        <v>88</v>
      </c>
    </row>
    <row r="4" spans="1:9" s="4" customFormat="1" ht="47.25" x14ac:dyDescent="0.25">
      <c r="A4" s="7" t="s">
        <v>8</v>
      </c>
      <c r="B4" s="7" t="s">
        <v>11</v>
      </c>
      <c r="C4" s="7" t="s">
        <v>10</v>
      </c>
      <c r="D4" s="8" t="s">
        <v>0</v>
      </c>
      <c r="E4" s="7" t="s">
        <v>1</v>
      </c>
      <c r="F4" s="9" t="s">
        <v>2</v>
      </c>
      <c r="G4" s="9" t="s">
        <v>3</v>
      </c>
      <c r="H4" s="8" t="s">
        <v>6</v>
      </c>
      <c r="I4" s="10" t="s">
        <v>7</v>
      </c>
    </row>
    <row r="5" spans="1:9" s="24" customFormat="1" ht="60" x14ac:dyDescent="0.25">
      <c r="A5" s="16">
        <v>1</v>
      </c>
      <c r="B5" s="17" t="s">
        <v>12</v>
      </c>
      <c r="C5" s="18" t="s">
        <v>14</v>
      </c>
      <c r="D5" s="19" t="s">
        <v>4</v>
      </c>
      <c r="E5" s="19">
        <v>20</v>
      </c>
      <c r="F5" s="20">
        <v>951.75</v>
      </c>
      <c r="G5" s="21">
        <f t="shared" ref="G5" si="0">E5*F5</f>
        <v>19035</v>
      </c>
      <c r="H5" s="22" t="s">
        <v>15</v>
      </c>
      <c r="I5" s="23" t="s">
        <v>13</v>
      </c>
    </row>
    <row r="6" spans="1:9" x14ac:dyDescent="0.25">
      <c r="A6" s="11"/>
      <c r="B6" s="12" t="s">
        <v>5</v>
      </c>
      <c r="C6" s="13"/>
      <c r="D6" s="8"/>
      <c r="E6" s="8"/>
      <c r="F6" s="14"/>
      <c r="G6" s="14">
        <f>SUM(G5:G5)</f>
        <v>19035</v>
      </c>
      <c r="H6" s="8"/>
      <c r="I6" s="8"/>
    </row>
    <row r="7" spans="1:9" s="15" customFormat="1" ht="30" x14ac:dyDescent="0.25">
      <c r="A7" s="25">
        <v>2</v>
      </c>
      <c r="B7" s="26" t="s">
        <v>87</v>
      </c>
      <c r="C7" s="42" t="s">
        <v>18</v>
      </c>
      <c r="D7" s="27" t="s">
        <v>16</v>
      </c>
      <c r="E7" s="27">
        <v>1</v>
      </c>
      <c r="F7" s="28">
        <v>579990</v>
      </c>
      <c r="G7" s="28">
        <f>E7*F7</f>
        <v>579990</v>
      </c>
      <c r="H7" s="22" t="s">
        <v>15</v>
      </c>
      <c r="I7" s="29" t="s">
        <v>17</v>
      </c>
    </row>
    <row r="8" spans="1:9" s="15" customFormat="1" x14ac:dyDescent="0.25">
      <c r="A8" s="11"/>
      <c r="B8" s="12" t="s">
        <v>5</v>
      </c>
      <c r="C8" s="13"/>
      <c r="D8" s="8"/>
      <c r="E8" s="8"/>
      <c r="F8" s="14"/>
      <c r="G8" s="14">
        <f>SUM(G7)</f>
        <v>579990</v>
      </c>
      <c r="H8" s="8"/>
      <c r="I8" s="8"/>
    </row>
    <row r="9" spans="1:9" ht="157.5" x14ac:dyDescent="0.25">
      <c r="A9" s="32">
        <v>3</v>
      </c>
      <c r="B9" s="33" t="s">
        <v>19</v>
      </c>
      <c r="C9" s="34" t="s">
        <v>20</v>
      </c>
      <c r="D9" s="35" t="s">
        <v>21</v>
      </c>
      <c r="E9" s="35">
        <v>2</v>
      </c>
      <c r="F9" s="36">
        <v>339850</v>
      </c>
      <c r="G9" s="30">
        <f>E9*F9</f>
        <v>679700</v>
      </c>
      <c r="H9" s="22" t="s">
        <v>15</v>
      </c>
      <c r="I9" s="31" t="s">
        <v>86</v>
      </c>
    </row>
    <row r="10" spans="1:9" ht="126" x14ac:dyDescent="0.25">
      <c r="A10" s="32">
        <v>4</v>
      </c>
      <c r="B10" s="34" t="s">
        <v>22</v>
      </c>
      <c r="C10" s="34" t="s">
        <v>23</v>
      </c>
      <c r="D10" s="35" t="s">
        <v>9</v>
      </c>
      <c r="E10" s="35">
        <v>1</v>
      </c>
      <c r="F10" s="36">
        <v>3276120</v>
      </c>
      <c r="G10" s="30">
        <f>E10*F10</f>
        <v>3276120</v>
      </c>
      <c r="H10" s="22" t="s">
        <v>15</v>
      </c>
      <c r="I10" s="31"/>
    </row>
    <row r="11" spans="1:9" s="45" customFormat="1" ht="94.5" x14ac:dyDescent="0.25">
      <c r="A11" s="43">
        <v>5</v>
      </c>
      <c r="B11" s="34" t="s">
        <v>24</v>
      </c>
      <c r="C11" s="34" t="s">
        <v>25</v>
      </c>
      <c r="D11" s="35" t="s">
        <v>9</v>
      </c>
      <c r="E11" s="35">
        <v>2</v>
      </c>
      <c r="F11" s="36">
        <v>49600</v>
      </c>
      <c r="G11" s="44">
        <f>E11*F11</f>
        <v>99200</v>
      </c>
      <c r="H11" s="22" t="s">
        <v>15</v>
      </c>
      <c r="I11" s="31"/>
    </row>
    <row r="12" spans="1:9" s="45" customFormat="1" ht="63" x14ac:dyDescent="0.25">
      <c r="A12" s="43">
        <v>6</v>
      </c>
      <c r="B12" s="33" t="s">
        <v>26</v>
      </c>
      <c r="C12" s="37" t="s">
        <v>27</v>
      </c>
      <c r="D12" s="35" t="s">
        <v>9</v>
      </c>
      <c r="E12" s="35">
        <v>440</v>
      </c>
      <c r="F12" s="38">
        <v>404.35</v>
      </c>
      <c r="G12" s="44">
        <f>E12*F12</f>
        <v>177914</v>
      </c>
      <c r="H12" s="22" t="s">
        <v>15</v>
      </c>
      <c r="I12" s="31"/>
    </row>
    <row r="13" spans="1:9" s="45" customFormat="1" ht="94.5" x14ac:dyDescent="0.25">
      <c r="A13" s="43">
        <v>7</v>
      </c>
      <c r="B13" s="33" t="s">
        <v>28</v>
      </c>
      <c r="C13" s="37" t="s">
        <v>29</v>
      </c>
      <c r="D13" s="35" t="s">
        <v>9</v>
      </c>
      <c r="E13" s="35">
        <v>1000</v>
      </c>
      <c r="F13" s="38">
        <v>140</v>
      </c>
      <c r="G13" s="44">
        <f>E13*F13</f>
        <v>140000</v>
      </c>
      <c r="H13" s="22" t="s">
        <v>15</v>
      </c>
      <c r="I13" s="31"/>
    </row>
    <row r="14" spans="1:9" s="45" customFormat="1" ht="78.75" x14ac:dyDescent="0.25">
      <c r="A14" s="43">
        <v>8</v>
      </c>
      <c r="B14" s="39" t="s">
        <v>30</v>
      </c>
      <c r="C14" s="37" t="s">
        <v>31</v>
      </c>
      <c r="D14" s="35" t="s">
        <v>4</v>
      </c>
      <c r="E14" s="35">
        <v>10</v>
      </c>
      <c r="F14" s="38">
        <v>4710</v>
      </c>
      <c r="G14" s="44">
        <f t="shared" ref="G14:G42" si="1">E14*F14</f>
        <v>47100</v>
      </c>
      <c r="H14" s="22" t="s">
        <v>15</v>
      </c>
      <c r="I14" s="31"/>
    </row>
    <row r="15" spans="1:9" ht="94.5" x14ac:dyDescent="0.25">
      <c r="A15" s="32">
        <v>9</v>
      </c>
      <c r="B15" s="39" t="s">
        <v>32</v>
      </c>
      <c r="C15" s="37" t="s">
        <v>33</v>
      </c>
      <c r="D15" s="35" t="s">
        <v>4</v>
      </c>
      <c r="E15" s="35">
        <v>10</v>
      </c>
      <c r="F15" s="38">
        <v>3865</v>
      </c>
      <c r="G15" s="30">
        <f t="shared" si="1"/>
        <v>38650</v>
      </c>
      <c r="H15" s="22" t="s">
        <v>15</v>
      </c>
      <c r="I15" s="31"/>
    </row>
    <row r="16" spans="1:9" ht="94.5" x14ac:dyDescent="0.25">
      <c r="A16" s="32">
        <v>10</v>
      </c>
      <c r="B16" s="39" t="s">
        <v>34</v>
      </c>
      <c r="C16" s="37" t="s">
        <v>35</v>
      </c>
      <c r="D16" s="35" t="s">
        <v>4</v>
      </c>
      <c r="E16" s="35">
        <v>90</v>
      </c>
      <c r="F16" s="38">
        <v>3892.4888999999998</v>
      </c>
      <c r="G16" s="30">
        <f t="shared" si="1"/>
        <v>350324.00099999999</v>
      </c>
      <c r="H16" s="22" t="s">
        <v>15</v>
      </c>
      <c r="I16" s="31"/>
    </row>
    <row r="17" spans="1:9" ht="47.25" x14ac:dyDescent="0.25">
      <c r="A17" s="32">
        <v>11</v>
      </c>
      <c r="B17" s="33" t="s">
        <v>36</v>
      </c>
      <c r="C17" s="37" t="s">
        <v>37</v>
      </c>
      <c r="D17" s="35" t="s">
        <v>4</v>
      </c>
      <c r="E17" s="35">
        <v>65</v>
      </c>
      <c r="F17" s="38">
        <v>380</v>
      </c>
      <c r="G17" s="30">
        <f t="shared" si="1"/>
        <v>24700</v>
      </c>
      <c r="H17" s="22" t="s">
        <v>15</v>
      </c>
      <c r="I17" s="31"/>
    </row>
    <row r="18" spans="1:9" ht="47.25" x14ac:dyDescent="0.25">
      <c r="A18" s="32">
        <v>12</v>
      </c>
      <c r="B18" s="33" t="s">
        <v>38</v>
      </c>
      <c r="C18" s="37" t="s">
        <v>39</v>
      </c>
      <c r="D18" s="35" t="s">
        <v>4</v>
      </c>
      <c r="E18" s="35">
        <v>100</v>
      </c>
      <c r="F18" s="38">
        <v>405</v>
      </c>
      <c r="G18" s="30">
        <f t="shared" si="1"/>
        <v>40500</v>
      </c>
      <c r="H18" s="22" t="s">
        <v>15</v>
      </c>
      <c r="I18" s="31"/>
    </row>
    <row r="19" spans="1:9" ht="157.5" x14ac:dyDescent="0.25">
      <c r="A19" s="32">
        <v>13</v>
      </c>
      <c r="B19" s="33" t="s">
        <v>40</v>
      </c>
      <c r="C19" s="37" t="s">
        <v>41</v>
      </c>
      <c r="D19" s="35" t="s">
        <v>9</v>
      </c>
      <c r="E19" s="40">
        <v>10</v>
      </c>
      <c r="F19" s="38">
        <v>7361</v>
      </c>
      <c r="G19" s="30">
        <f t="shared" si="1"/>
        <v>73610</v>
      </c>
      <c r="H19" s="22" t="s">
        <v>15</v>
      </c>
      <c r="I19" s="31"/>
    </row>
    <row r="20" spans="1:9" ht="63" x14ac:dyDescent="0.25">
      <c r="A20" s="32">
        <v>14</v>
      </c>
      <c r="B20" s="33" t="s">
        <v>42</v>
      </c>
      <c r="C20" s="37" t="s">
        <v>43</v>
      </c>
      <c r="D20" s="35" t="s">
        <v>9</v>
      </c>
      <c r="E20" s="40">
        <v>9</v>
      </c>
      <c r="F20" s="38">
        <v>1893</v>
      </c>
      <c r="G20" s="30">
        <f t="shared" si="1"/>
        <v>17037</v>
      </c>
      <c r="H20" s="22" t="s">
        <v>15</v>
      </c>
      <c r="I20" s="31"/>
    </row>
    <row r="21" spans="1:9" ht="47.25" x14ac:dyDescent="0.25">
      <c r="A21" s="32">
        <v>15</v>
      </c>
      <c r="B21" s="33" t="s">
        <v>44</v>
      </c>
      <c r="C21" s="37" t="s">
        <v>45</v>
      </c>
      <c r="D21" s="35" t="s">
        <v>9</v>
      </c>
      <c r="E21" s="40">
        <v>10</v>
      </c>
      <c r="F21" s="38">
        <v>5994</v>
      </c>
      <c r="G21" s="30">
        <f t="shared" si="1"/>
        <v>59940</v>
      </c>
      <c r="H21" s="22" t="s">
        <v>15</v>
      </c>
      <c r="I21" s="31"/>
    </row>
    <row r="22" spans="1:9" ht="31.5" x14ac:dyDescent="0.25">
      <c r="A22" s="32">
        <v>16</v>
      </c>
      <c r="B22" s="33" t="s">
        <v>46</v>
      </c>
      <c r="C22" s="37" t="s">
        <v>46</v>
      </c>
      <c r="D22" s="35" t="s">
        <v>9</v>
      </c>
      <c r="E22" s="40">
        <v>10</v>
      </c>
      <c r="F22" s="38">
        <v>3559</v>
      </c>
      <c r="G22" s="30">
        <f t="shared" si="1"/>
        <v>35590</v>
      </c>
      <c r="H22" s="22" t="s">
        <v>15</v>
      </c>
      <c r="I22" s="31"/>
    </row>
    <row r="23" spans="1:9" ht="31.5" x14ac:dyDescent="0.25">
      <c r="A23" s="32">
        <v>17</v>
      </c>
      <c r="B23" s="33" t="s">
        <v>47</v>
      </c>
      <c r="C23" s="33" t="s">
        <v>47</v>
      </c>
      <c r="D23" s="35" t="s">
        <v>9</v>
      </c>
      <c r="E23" s="40">
        <v>5</v>
      </c>
      <c r="F23" s="38">
        <v>4595</v>
      </c>
      <c r="G23" s="30">
        <f t="shared" si="1"/>
        <v>22975</v>
      </c>
      <c r="H23" s="22" t="s">
        <v>15</v>
      </c>
      <c r="I23" s="31"/>
    </row>
    <row r="24" spans="1:9" ht="78.75" x14ac:dyDescent="0.25">
      <c r="A24" s="32">
        <v>18</v>
      </c>
      <c r="B24" s="33" t="s">
        <v>48</v>
      </c>
      <c r="C24" s="37" t="s">
        <v>49</v>
      </c>
      <c r="D24" s="35" t="s">
        <v>9</v>
      </c>
      <c r="E24" s="40">
        <v>10</v>
      </c>
      <c r="F24" s="38">
        <v>3881</v>
      </c>
      <c r="G24" s="30">
        <f t="shared" si="1"/>
        <v>38810</v>
      </c>
      <c r="H24" s="22" t="s">
        <v>15</v>
      </c>
      <c r="I24" s="31"/>
    </row>
    <row r="25" spans="1:9" ht="94.5" x14ac:dyDescent="0.25">
      <c r="A25" s="32">
        <v>19</v>
      </c>
      <c r="B25" s="33" t="s">
        <v>50</v>
      </c>
      <c r="C25" s="37" t="s">
        <v>51</v>
      </c>
      <c r="D25" s="35" t="s">
        <v>9</v>
      </c>
      <c r="E25" s="40">
        <v>10</v>
      </c>
      <c r="F25" s="38">
        <v>262</v>
      </c>
      <c r="G25" s="30">
        <f t="shared" si="1"/>
        <v>2620</v>
      </c>
      <c r="H25" s="22" t="s">
        <v>15</v>
      </c>
      <c r="I25" s="31"/>
    </row>
    <row r="26" spans="1:9" ht="63" x14ac:dyDescent="0.25">
      <c r="A26" s="32">
        <v>20</v>
      </c>
      <c r="B26" s="33" t="s">
        <v>52</v>
      </c>
      <c r="C26" s="37" t="s">
        <v>53</v>
      </c>
      <c r="D26" s="35" t="s">
        <v>9</v>
      </c>
      <c r="E26" s="40">
        <v>15</v>
      </c>
      <c r="F26" s="38">
        <v>366</v>
      </c>
      <c r="G26" s="30">
        <f t="shared" si="1"/>
        <v>5490</v>
      </c>
      <c r="H26" s="22" t="s">
        <v>15</v>
      </c>
      <c r="I26" s="31"/>
    </row>
    <row r="27" spans="1:9" ht="78.75" x14ac:dyDescent="0.25">
      <c r="A27" s="32">
        <v>21</v>
      </c>
      <c r="B27" s="33" t="s">
        <v>54</v>
      </c>
      <c r="C27" s="37" t="s">
        <v>55</v>
      </c>
      <c r="D27" s="35" t="s">
        <v>9</v>
      </c>
      <c r="E27" s="40">
        <v>5</v>
      </c>
      <c r="F27" s="38">
        <v>3897</v>
      </c>
      <c r="G27" s="30">
        <f t="shared" si="1"/>
        <v>19485</v>
      </c>
      <c r="H27" s="22" t="s">
        <v>15</v>
      </c>
      <c r="I27" s="31"/>
    </row>
    <row r="28" spans="1:9" ht="78.75" x14ac:dyDescent="0.25">
      <c r="A28" s="32">
        <v>22</v>
      </c>
      <c r="B28" s="41" t="s">
        <v>56</v>
      </c>
      <c r="C28" s="37" t="s">
        <v>57</v>
      </c>
      <c r="D28" s="35" t="s">
        <v>9</v>
      </c>
      <c r="E28" s="40">
        <v>20</v>
      </c>
      <c r="F28" s="38">
        <v>420</v>
      </c>
      <c r="G28" s="30">
        <f t="shared" si="1"/>
        <v>8400</v>
      </c>
      <c r="H28" s="22" t="s">
        <v>15</v>
      </c>
      <c r="I28" s="31"/>
    </row>
    <row r="29" spans="1:9" ht="31.5" x14ac:dyDescent="0.25">
      <c r="A29" s="32">
        <v>23</v>
      </c>
      <c r="B29" s="33" t="s">
        <v>58</v>
      </c>
      <c r="C29" s="37" t="s">
        <v>59</v>
      </c>
      <c r="D29" s="35" t="s">
        <v>9</v>
      </c>
      <c r="E29" s="40">
        <v>10</v>
      </c>
      <c r="F29" s="38">
        <v>1183</v>
      </c>
      <c r="G29" s="30">
        <f t="shared" si="1"/>
        <v>11830</v>
      </c>
      <c r="H29" s="22" t="s">
        <v>15</v>
      </c>
      <c r="I29" s="31"/>
    </row>
    <row r="30" spans="1:9" ht="47.25" x14ac:dyDescent="0.25">
      <c r="A30" s="32">
        <v>24</v>
      </c>
      <c r="B30" s="33" t="s">
        <v>60</v>
      </c>
      <c r="C30" s="37" t="s">
        <v>61</v>
      </c>
      <c r="D30" s="35" t="s">
        <v>9</v>
      </c>
      <c r="E30" s="40">
        <v>2</v>
      </c>
      <c r="F30" s="38">
        <v>16661</v>
      </c>
      <c r="G30" s="30">
        <f t="shared" si="1"/>
        <v>33322</v>
      </c>
      <c r="H30" s="22" t="s">
        <v>15</v>
      </c>
      <c r="I30" s="31"/>
    </row>
    <row r="31" spans="1:9" ht="47.25" x14ac:dyDescent="0.25">
      <c r="A31" s="32">
        <v>25</v>
      </c>
      <c r="B31" s="33" t="s">
        <v>62</v>
      </c>
      <c r="C31" s="37" t="s">
        <v>63</v>
      </c>
      <c r="D31" s="35" t="s">
        <v>9</v>
      </c>
      <c r="E31" s="40">
        <v>1</v>
      </c>
      <c r="F31" s="38">
        <v>13105</v>
      </c>
      <c r="G31" s="30">
        <f t="shared" si="1"/>
        <v>13105</v>
      </c>
      <c r="H31" s="22" t="s">
        <v>15</v>
      </c>
      <c r="I31" s="31"/>
    </row>
    <row r="32" spans="1:9" ht="78.75" x14ac:dyDescent="0.25">
      <c r="A32" s="32">
        <v>26</v>
      </c>
      <c r="B32" s="33" t="s">
        <v>64</v>
      </c>
      <c r="C32" s="37" t="s">
        <v>65</v>
      </c>
      <c r="D32" s="35" t="s">
        <v>9</v>
      </c>
      <c r="E32" s="40">
        <v>10</v>
      </c>
      <c r="F32" s="38">
        <v>16835</v>
      </c>
      <c r="G32" s="30">
        <f t="shared" si="1"/>
        <v>168350</v>
      </c>
      <c r="H32" s="22" t="s">
        <v>15</v>
      </c>
      <c r="I32" s="31"/>
    </row>
    <row r="33" spans="1:9" ht="63" x14ac:dyDescent="0.25">
      <c r="A33" s="32">
        <v>27</v>
      </c>
      <c r="B33" s="33" t="s">
        <v>66</v>
      </c>
      <c r="C33" s="37" t="s">
        <v>67</v>
      </c>
      <c r="D33" s="35" t="s">
        <v>9</v>
      </c>
      <c r="E33" s="40">
        <v>10</v>
      </c>
      <c r="F33" s="38">
        <v>6560</v>
      </c>
      <c r="G33" s="30">
        <f t="shared" si="1"/>
        <v>65600</v>
      </c>
      <c r="H33" s="22" t="s">
        <v>15</v>
      </c>
      <c r="I33" s="31"/>
    </row>
    <row r="34" spans="1:9" ht="31.5" x14ac:dyDescent="0.25">
      <c r="A34" s="32">
        <v>28</v>
      </c>
      <c r="B34" s="33" t="s">
        <v>68</v>
      </c>
      <c r="C34" s="37" t="s">
        <v>69</v>
      </c>
      <c r="D34" s="35" t="s">
        <v>9</v>
      </c>
      <c r="E34" s="40">
        <v>10</v>
      </c>
      <c r="F34" s="38">
        <v>12720</v>
      </c>
      <c r="G34" s="30">
        <f t="shared" si="1"/>
        <v>127200</v>
      </c>
      <c r="H34" s="22" t="s">
        <v>15</v>
      </c>
      <c r="I34" s="31"/>
    </row>
    <row r="35" spans="1:9" ht="63" x14ac:dyDescent="0.25">
      <c r="A35" s="32">
        <v>29</v>
      </c>
      <c r="B35" s="33" t="s">
        <v>70</v>
      </c>
      <c r="C35" s="37" t="s">
        <v>71</v>
      </c>
      <c r="D35" s="35" t="s">
        <v>4</v>
      </c>
      <c r="E35" s="40">
        <v>35</v>
      </c>
      <c r="F35" s="38">
        <v>3360</v>
      </c>
      <c r="G35" s="30">
        <f t="shared" si="1"/>
        <v>117600</v>
      </c>
      <c r="H35" s="22" t="s">
        <v>15</v>
      </c>
      <c r="I35" s="31"/>
    </row>
    <row r="36" spans="1:9" ht="47.25" x14ac:dyDescent="0.25">
      <c r="A36" s="32">
        <v>30</v>
      </c>
      <c r="B36" s="33" t="s">
        <v>72</v>
      </c>
      <c r="C36" s="37" t="s">
        <v>73</v>
      </c>
      <c r="D36" s="35" t="s">
        <v>4</v>
      </c>
      <c r="E36" s="40">
        <v>20</v>
      </c>
      <c r="F36" s="38">
        <v>4219</v>
      </c>
      <c r="G36" s="30">
        <f t="shared" si="1"/>
        <v>84380</v>
      </c>
      <c r="H36" s="22" t="s">
        <v>15</v>
      </c>
      <c r="I36" s="31"/>
    </row>
    <row r="37" spans="1:9" ht="47.25" x14ac:dyDescent="0.25">
      <c r="A37" s="32">
        <v>31</v>
      </c>
      <c r="B37" s="33" t="s">
        <v>74</v>
      </c>
      <c r="C37" s="37" t="s">
        <v>75</v>
      </c>
      <c r="D37" s="35" t="s">
        <v>9</v>
      </c>
      <c r="E37" s="40">
        <v>5</v>
      </c>
      <c r="F37" s="38">
        <v>23659</v>
      </c>
      <c r="G37" s="30">
        <f t="shared" si="1"/>
        <v>118295</v>
      </c>
      <c r="H37" s="22" t="s">
        <v>15</v>
      </c>
      <c r="I37" s="31"/>
    </row>
    <row r="38" spans="1:9" ht="47.25" x14ac:dyDescent="0.25">
      <c r="A38" s="32">
        <v>32</v>
      </c>
      <c r="B38" s="33" t="s">
        <v>76</v>
      </c>
      <c r="C38" s="37" t="s">
        <v>77</v>
      </c>
      <c r="D38" s="35" t="s">
        <v>9</v>
      </c>
      <c r="E38" s="40">
        <v>10</v>
      </c>
      <c r="F38" s="38">
        <v>693</v>
      </c>
      <c r="G38" s="30">
        <f t="shared" si="1"/>
        <v>6930</v>
      </c>
      <c r="H38" s="22" t="s">
        <v>15</v>
      </c>
      <c r="I38" s="31"/>
    </row>
    <row r="39" spans="1:9" x14ac:dyDescent="0.25">
      <c r="A39" s="32">
        <v>33</v>
      </c>
      <c r="B39" s="33" t="s">
        <v>78</v>
      </c>
      <c r="C39" s="37" t="s">
        <v>79</v>
      </c>
      <c r="D39" s="35" t="s">
        <v>9</v>
      </c>
      <c r="E39" s="40">
        <v>10</v>
      </c>
      <c r="F39" s="38">
        <v>540</v>
      </c>
      <c r="G39" s="30">
        <f t="shared" si="1"/>
        <v>5400</v>
      </c>
      <c r="H39" s="22" t="s">
        <v>15</v>
      </c>
      <c r="I39" s="31"/>
    </row>
    <row r="40" spans="1:9" ht="47.25" x14ac:dyDescent="0.25">
      <c r="A40" s="32">
        <v>34</v>
      </c>
      <c r="B40" s="33" t="s">
        <v>80</v>
      </c>
      <c r="C40" s="37" t="s">
        <v>81</v>
      </c>
      <c r="D40" s="35" t="s">
        <v>9</v>
      </c>
      <c r="E40" s="40">
        <v>5</v>
      </c>
      <c r="F40" s="38">
        <v>6955</v>
      </c>
      <c r="G40" s="30">
        <f t="shared" si="1"/>
        <v>34775</v>
      </c>
      <c r="H40" s="22" t="s">
        <v>15</v>
      </c>
      <c r="I40" s="31"/>
    </row>
    <row r="41" spans="1:9" ht="78.75" x14ac:dyDescent="0.25">
      <c r="A41" s="32">
        <v>35</v>
      </c>
      <c r="B41" s="33" t="s">
        <v>82</v>
      </c>
      <c r="C41" s="37" t="s">
        <v>83</v>
      </c>
      <c r="D41" s="35" t="s">
        <v>9</v>
      </c>
      <c r="E41" s="40">
        <v>1</v>
      </c>
      <c r="F41" s="38">
        <v>724836</v>
      </c>
      <c r="G41" s="30">
        <f t="shared" si="1"/>
        <v>724836</v>
      </c>
      <c r="H41" s="22" t="s">
        <v>15</v>
      </c>
      <c r="I41" s="31"/>
    </row>
    <row r="42" spans="1:9" ht="157.5" x14ac:dyDescent="0.25">
      <c r="A42" s="32">
        <v>36</v>
      </c>
      <c r="B42" s="33" t="s">
        <v>84</v>
      </c>
      <c r="C42" s="37" t="s">
        <v>85</v>
      </c>
      <c r="D42" s="35" t="s">
        <v>9</v>
      </c>
      <c r="E42" s="40">
        <v>2</v>
      </c>
      <c r="F42" s="38">
        <v>173240</v>
      </c>
      <c r="G42" s="30">
        <f t="shared" si="1"/>
        <v>346480</v>
      </c>
      <c r="H42" s="22" t="s">
        <v>15</v>
      </c>
      <c r="I42" s="31"/>
    </row>
    <row r="43" spans="1:9" s="15" customFormat="1" x14ac:dyDescent="0.25">
      <c r="A43" s="11"/>
      <c r="B43" s="12" t="s">
        <v>5</v>
      </c>
      <c r="C43" s="13"/>
      <c r="D43" s="8"/>
      <c r="E43" s="8"/>
      <c r="F43" s="14"/>
      <c r="G43" s="14">
        <f>SUM(G9:G42)</f>
        <v>7016268.0010000002</v>
      </c>
      <c r="H43" s="8"/>
      <c r="I43" s="8"/>
    </row>
  </sheetData>
  <mergeCells count="1">
    <mergeCell ref="I9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2025-12-11T11:36:55Z</dcterms:modified>
</cp:coreProperties>
</file>