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Desktop\Общая папка1\2026\ЗАКУП 2026\Наука\Объявление 3\"/>
    </mc:Choice>
  </mc:AlternateContent>
  <xr:revisionPtr revIDLastSave="0" documentId="8_{A7D831AF-92B2-41D8-BA0C-5EC62228A39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Заявка " sheetId="1" state="hidden" r:id="rId1"/>
    <sheet name="Реестр для утв  (2)" sheetId="4" r:id="rId2"/>
    <sheet name="Реестр " sheetId="3" state="hidden" r:id="rId3"/>
  </sheets>
  <definedNames>
    <definedName name="_xlnm._FilterDatabase" localSheetId="1" hidden="1">'Реестр для утв  (2)'!$B$6:$J$13</definedName>
    <definedName name="_xlnm.Print_Area" localSheetId="1">'Реестр для утв  (2)'!$A$1:$J$14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sWV0PdEkxuqYBodvRflHpNHi+QHZwAN+Wi9007vV9ZA="/>
    </ext>
  </extLst>
</workbook>
</file>

<file path=xl/calcChain.xml><?xml version="1.0" encoding="utf-8"?>
<calcChain xmlns="http://schemas.openxmlformats.org/spreadsheetml/2006/main">
  <c r="H13" i="4" l="1"/>
  <c r="H12" i="4"/>
  <c r="H11" i="4"/>
  <c r="H10" i="4"/>
  <c r="H9" i="4"/>
  <c r="H8" i="4"/>
  <c r="H7" i="4"/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29" i="1"/>
  <c r="F28" i="1"/>
  <c r="G28" i="1" s="1"/>
  <c r="G26" i="1"/>
  <c r="G25" i="1"/>
  <c r="G24" i="1"/>
  <c r="G23" i="1"/>
  <c r="G22" i="1"/>
  <c r="G21" i="1"/>
  <c r="G20" i="1"/>
  <c r="G19" i="1"/>
  <c r="G18" i="1"/>
  <c r="G17" i="1"/>
  <c r="G16" i="1"/>
  <c r="G15" i="1" s="1"/>
  <c r="G14" i="1"/>
  <c r="G13" i="1"/>
  <c r="G12" i="1"/>
  <c r="A12" i="1"/>
  <c r="A13" i="1" s="1"/>
  <c r="A14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8" i="1" s="1"/>
  <c r="A29" i="1" s="1"/>
  <c r="A31" i="1" s="1"/>
  <c r="A32" i="1" s="1"/>
  <c r="A36" i="1" s="1"/>
  <c r="A37" i="1" s="1"/>
  <c r="A38" i="1" s="1"/>
  <c r="A39" i="1" s="1"/>
  <c r="A40" i="1" s="1"/>
  <c r="A41" i="1" s="1"/>
  <c r="A42" i="1" s="1"/>
  <c r="A43" i="1" s="1"/>
  <c r="A44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G11" i="1"/>
  <c r="G10" i="1"/>
  <c r="G9" i="1" s="1"/>
  <c r="G27" i="1" l="1"/>
  <c r="G45" i="1"/>
</calcChain>
</file>

<file path=xl/sharedStrings.xml><?xml version="1.0" encoding="utf-8"?>
<sst xmlns="http://schemas.openxmlformats.org/spreadsheetml/2006/main" count="679" uniqueCount="314">
  <si>
    <t>"Утверждаю":</t>
  </si>
  <si>
    <t>Проректор</t>
  </si>
  <si>
    <t>И.Р.Фахрадиев</t>
  </si>
  <si>
    <t>"_______" _______    2026 г.</t>
  </si>
  <si>
    <t xml:space="preserve">Свод заявок для включения / исключения / резерв в План закупок товаров, работ и услуг на 2026 год        </t>
  </si>
  <si>
    <t xml:space="preserve">Реестр № </t>
  </si>
  <si>
    <t>П.П</t>
  </si>
  <si>
    <t>Наименование товара</t>
  </si>
  <si>
    <t>Краткое описание/Техническая характеристика товара</t>
  </si>
  <si>
    <t xml:space="preserve">Единица
измерения
</t>
  </si>
  <si>
    <t xml:space="preserve">Количество </t>
  </si>
  <si>
    <t>Цена за единицу с учетом НДС, тенге</t>
  </si>
  <si>
    <t>Итого сумма с НДС, тенге</t>
  </si>
  <si>
    <t xml:space="preserve">Обоснование закупок оборудования </t>
  </si>
  <si>
    <t>Сроки закупок</t>
  </si>
  <si>
    <t>Условия оплаты (50/50 % 30/70 % 70/30 % 100 %)</t>
  </si>
  <si>
    <t xml:space="preserve">Заявитель </t>
  </si>
  <si>
    <t xml:space="preserve">Примечание </t>
  </si>
  <si>
    <t xml:space="preserve">ОС </t>
  </si>
  <si>
    <t>УФ-Вид спектрофотометр</t>
  </si>
  <si>
    <t>Спектрофотометр должен быть выполнен по двухлучевой (Double Beam) схеме построения оптической системы. В качестве источников излучения должны использоваться дейтериевая и вольфрамовая лампы. В качестве детектора должен применяться двойной кремниевый фотодиод. Рабочий спектральный диапазон прибора должен составлять не менее 180 нм и не более 1200 нм. Прибор должен обеспечивать выбор ширины спектральной щели со значениями не более 0,5; 1; 2; 4; 5 нм (регулируемая).
Погрешность установки длины волны должна составлять не более ±0,3 нм, а при 656,1 нм — не более ±0,1 нм. Повторяемость установки длины волны должна быть не более ±0,1 нм. Фотометрический диапазон должен обеспечивать измерения в пределах не уже чем от –4 до +4 А, не уже чем 0–400 %T и не менее 0–9999 C. Фотометрическая точность должна составлять не более ±0,002 А в диапазоне 0,0–0,5 А, не более ±0,004 А в диапазоне 0,5–1 А и не более ±0,3 %T в диапазоне 0–100 %T. Фотометрическая повторяемость должна быть не более ±0,001 А в диапазоне 0,0–0,5 А, не более ±0,002 А в диапазоне 0,5–1 А и не более ±0,15 %T в диапазоне 0–100 %T.
Уровень шума должен быть не более 0,00005 А (RMS) при 500 нм. Дрейф нуля должен составлять не более 0,0003 А/ч при 500 нм после не менее 2 часов прогрева. Ровность базовой линии должна быть не более ±0,0005 А. Уровень рассеянного света должен составлять не более 1 %T при 198 нм (KCl), не более 0,03 %T при 220 нм (NaI) и не более 0,03 %T при 340 нм (NaNO₂). Скорость сканирования должна быть не менее 20 нм/мин и не более 4200 нм/мин.
Прибор должен иметь не менее 3 портов USB-A, не менее 1 порта USB-B, не менее 1 порта Ethernet (RJ-45), не менее 1 VGA, не менее 1 HDMI, а также встроенные модули Wi-Fi и Bluetooth. 
Устройство должно быть оснащено цветным сенсорным LCD-дисплеем диагональю не менее 10,1 дюйма с разрешением не менее 1280×800 (IPS или эквивалент).  Должна быть предусмотрена возможность параллельной работы как через встроенный интерфейс устройства, так и через компьютер. Объём встроенной памяти должен составлять не менее 64 ГБ с возможностью расширения посредством USB-накопителя или сетевого подключения.
Габаритные размеры прибора (Ш × Г × В) должны составлять не более 590 × 430 × 255 мм. Масса прибора должна быть не менее 17 кг. Питание должно осуществляться от сети переменного тока напряжением 240 В, частотой 50 Гц, при потребляемой мощности не более 140 Вт. 
В комплект поставки должны входить: спектрофотометр, 8-позиционный держатель кювет с автоматическим мотором для позиционирования кювет и 2 кварцевые кюветы, Держатель ячеек с переменной длиной оптического пути на 5 положений, 10×100 мм, программное обеспечение на государственном или русском языках, руководство по эксплуатации на государственном или русском языках.
Программное обеспечение спектрофотометра должно быть ориентировано на пользователя и обеспечивать точные измерения и эффективное управление данными.
Программное обеспечение должно быть доступно в двух версиях:
1.	со встроенным сенсорным экраном;
2.	с возможностью управления через внешний ПК.
Интерфейс должен быть графическим, с интуитивно понятными значками и удобной навигацией.
Программное обеспечение должно быть на государственном или русском языках и обеспечивать создание, сохранение, редактирование и хранение методов и данных измерений. Данные измерений должны сохраняться с возможностью экспорта и печати в форматах Excel, Word, PDF или аналогичных. Программное обеспечение должно обеспечивать совместимость с аксессуарами, включая многокюветные держатели, системы Пельтье и автодозаторы (сипперы).
Функциональные режимы
1. Сканирование спектра (Spectrum Scan)
Режим сканирования спектра должен обеспечивать:
•	измерение фотометрической кривой образца в заданном диапазоне длин волн;
•	автоматический поиск пиков;
•	выполнение математических функций, включая:
•	арифметические операции;
•	расчёт производных;
•	расчёт площади под кривой;
•	построение 3D-графиков;
•	сохранение и печать спектральных данных.
2. Фотометрия (Photometry)
Режим фотометрии должен обеспечивать:
•	измерение фотометрического значения на одной длине волны;
•	отображение результатов в единицах оптической плотности (Abs, A) и процента пропускания (%T).
3. Множественные длины волн (Multi Wavelength)
•	Режим измерений на нескольких длинах волн должен обеспечивать:
•	одновременные измерения не менее чем на 20 длинах волн;
•	возможность выбора количества измерений в одной точке в диапазоне не менее 1–50;
•	возможность задания пользовательских формул расчёта результатов.
4. Количественный анализ (Quantitation)
Режим количественного анализа должен обеспечивать:
построение калибровочной кривой и определение концентрации образца по стандартной кривой;
работу в режимах: одна длина волны; две длины волн (разность, отношение); три длины волн; пользовательские методы;
не менее 3 способов построения стандартной кривой: ввод коэффициентов; измерение не менее 2–20 стандартных образцов; ввод значений оптической плотности и концентрации стандартов;
не менее 4 методов аппроксимации: линейная через ноль; линейная; квадратичная; кубическая.
5. Сканирование по времени (Time Scan)
Режим сканирования по времени должен обеспечивать:
•	измерение изменения фотометрического значения во времени на одной длине волны;
•	неограниченное или настраиваемое время сканирования.
6. Кинетика (Kinetics)
Режим кинетики должен обеспечивать:
•	измерение изменения оптической плотности или скорости её изменения во времени;
•	настройку времени задержки и интервала измерений;
•	автоматический расчёт кинетических параметров (скорости реакции и др.);
•	неограниченное или настраиваемое время измерений.
7. Анализ ДНК и белка (DNA/Protein Analysis)
Программное обеспечение должно обеспечивать:
•	измерение концентрации ДНК, РНК и белка;
•	наличие не менее 7 встроенных методов (включая 260/280, 260/320, биуретовый метод, метод Лоури, BCA, CBB, прямой УФ-метод);
•	возможность создания пользовательских методов;
•	автоматический расчёт концентрации и отображение результатов.
8. Проверка характеристик (Performance Verification)
Программное обеспечение должно обеспечивать проведение проверки технических характеристик прибора, включая:
•	проверку точности установки длины волны;
•	проверку фотометрической точности;
•	проверку разрешающей способности;
•	проверку уровня паразитного света;
•	проверку линейности.
Моноблок Lenovo оснащён современным оборудованием для работы с офисными, мультимедийными и инженерными приложениями.
Процессор - Intel Core i5 с количеством ядер не менее 8. Базовая тактовая частота процессора - не менее 2,1 ГГц. 
Оперативная память - не менее 16 ГБ DDR5, с возможностью расширения до не менее 32 ГБ. 
Графический адаптер - встроенный Intel. Экран - не менее 24 дюймов, разрешение не менее 1920×1080 (Full HD).
В комплект поставки входят проводная клавиатура и мышка.
Гарантийный срок - не менее 12 месяцев.
Перед поставкой товара согласовать поставку с представителем заказчика. В целях исключения поставки неоригинального и контрафактного оборудования, потенциальный поставщик предоставляет в составе конкурсной заявки копию авторизационного письма на право поставки оборудования. Все предложенные характеристики оборудования должны соответствовать или превосходить технические характеристики, указанные в данной технической спецификации. Недопустимо оборудование, бывшее в употреблении, восстановленное, переработанное или каким либо образом модифицированное. Предлагаемое оборудование должно быть законченным решением. Все запрашиваемые документы предоставляются поставщиками без необходимости приобретения, без необходимости пересечения границы Республики Казахстан и предоставляются поставщиками в составе конкурсной заявки.
Товар должен быть снабжен комплектом технической или эксплуатационной документации на государственном или русском языках, в случае содержания документации на иностранном языке предоставляется перевод. Поставку к месту, указанному Заказчиком, разгрузку товаров, распаковку, сборку в указанных помещениях, установку и работы по подключению осуществляет. Авторизованный дистрибьютор должен обеспечивать проведение квалификации IQ/OQ. Поставщик обязан поставить комплект квалификационной документации (квалификацию монтажа, квалификацию функционирования). Обязательное требование проведение квалификации монтажа (IQ) и функционирования (ОQ) с предоставлением отчета квалификации монтажа (IQ) и функционирования (OQ). Поставщик должен предоставить отчет по квалификации монтажа и функционирования. Поставщик должен предоставить документ, подтверждающее квалификацию поставщика на проведение квалификации монтажа и функционирования.</t>
  </si>
  <si>
    <t>шт</t>
  </si>
  <si>
    <t>Спектрофотометр необходим для проведения количественного анализа исследуемых образцов.
Наличие спектрофотометра является необходимым условием для получения достоверных и воспроизводимых результатов.</t>
  </si>
  <si>
    <t>до 31.12.2026</t>
  </si>
  <si>
    <t>100% постоплата</t>
  </si>
  <si>
    <t>"Разработка производства полного цикла растительных субстанций на основе лекарственных растений Южно-Казахстанского региона" Жапаркулова К.А.</t>
  </si>
  <si>
    <t>МНВО</t>
  </si>
  <si>
    <t>Вытяжной шкаф</t>
  </si>
  <si>
    <t>Система вытяжного лабораторного шкафа должна быть предназначена для проведения лабораторных работ с химическими веществами, сопровождающихся выделением вредных паров, газов и аэрозолей, с обеспечением их безопасного удаления через систему вентиляции.
Габаритные размеры вытяжного шкафа должны составлять не менее: ширина — 1490 мм, глубина — 900 мм, высота — 2000 мм.
Корпус вытяжного шкафа должен быть изготовлен из оцинкованной стали с порошковым электростатическим покрытием.
Рабочая поверхность должна быть выполнена из лабораторного компакт-ламината толщиной не менее 15 мм и длиной не менее 1,2 м. Материал рабочей поверхности должен быть устойчив к воздействию химических веществ, влаги и механических нагрузок.
В комплект должна входить тумба вытяжного шкафа в количестве 1 шт., оснащённая одной регулируемой полкой для размещения лабораторных принадлежностей.
Вытяжной шкаф должен быть оснащён вентиляционной системой, включающей вентилятор производительностью не более 1350 м³/ч в количестве 1 шт., кнопку включения и выключения вентилятора в количестве 1 шт., а также гибкий воздуховод диаметром Ø250 мм длиной не менее 3 м.
Электрическая система шкафа должна включать розетки 220 В в количестве 2 шт., предохранители на 20 А в количестве 2 шт. и предохранитель на 6 А в количестве 1 шт.
Шкаф должен быть оснащён газовой системой, включающей газовый кран, установленный на корпусе управления, в количестве 1 шт.
Водяная система должна включать водяной кран, установленный на корпусе, в количестве 1 шт., а также каплесборник из полипропилена в количестве 1 шт. Размеры каплесборника должны составлять не менее 240 × 90 × 240 мм.
В комплект поставки должны входить лабораторный шкаф, тумба с регулируемой полкой, вентиляционный вентилятор, гибкий воздуховод, элементы электрической системы, газовый кран, водяной кран, каплесборник, а также техническая или эксплуатационная документация.
Перед поставкой товара согласовать поставку с представителем заказчика. В целях исключения поставки неоригинального и контрафактного оборудования, потенциальный поставщик предоставляет в составе конкурсной заявки копию авторизационного письма на право поставки оборудования. Все предложенные характеристики оборудования должны соответствовать или превосходить технические характеристики, указанные в данной технической спецификации. Недопустимо оборудование, бывшее в употреблении, восстановленное, переработанное или каким-либо образом модифицированное. Предлагаемое оборудование должно быть законченным решением. Все запрашиваемые документы предоставляются поставщиками без необходимости приобретения, без необходимости пересечения границы Республики Казахстан и предоставляются поставщиками в составе конкурсной заявки.
Товар должен быть снабжен комплектом технической или эксплуатационной документации на государственном или русском языках, в случае содержания документации на иностранном языке предоставляется перевод. Поставку к месту, указанному Заказчиком, разгрузку товаров, распаковку, сборку в указанных помещениях, установку и работы по подключению осуществляет.</t>
  </si>
  <si>
    <t>Закуп вытяжного шкафа необходим для обеспечения безопасных условий работы при проведении лабораторных исследований.
Оборудование будет использоваться при работе с летучими органическими растворителями (например, этилацетат), проведении экстракции ЛРС и
выполнении химических операций.
Наличие вытяжного шкафа обеспечивает защиту персонала, соблюдение требований техники безопасности и условий проведения исследований.</t>
  </si>
  <si>
    <t xml:space="preserve">Моноблок </t>
  </si>
  <si>
    <t>Моноблок  с диагональю экрана 27 дюймов, IPS-матрицей, разрешением 2560×1440 QHD, процессором Intel Core i9-13900, оперативной памятью 64 ГБ, SSD-накопителем 1 ТБ, дискретной видеокартой NVIDIA GeForce RTX 3050 Ti 4 ГБ. Предназначен для офисной, административной, аналитической и профессиональной работы, включая многозадачность, обработку данных, проведение видеоконференций и работу с графическими приложениями. Работает под управлением Windows 11 Pro.</t>
  </si>
  <si>
    <t>Для проведения формирования/анализа/статистической обработки массивной базы данных исследователями. Применение моноблоков будет направлено ндля  синхронизировано с оборудованием, применяемым в ходе реализации данной программы.</t>
  </si>
  <si>
    <t>июнь-июль</t>
  </si>
  <si>
    <t>после поставки</t>
  </si>
  <si>
    <t>"Эпигенетика и профилактика неинфекционных заболеваний в Казахстане: персонализированный подход и прогнозировнаие биовозраста" Фахрадиев И.Р</t>
  </si>
  <si>
    <t xml:space="preserve">ПЦФ МЗРК Фахрадиев </t>
  </si>
  <si>
    <t xml:space="preserve">Ноутбук </t>
  </si>
  <si>
    <t>Ноутбук с диагональю экрана 15,6 дюйма, IPS-матрицей, разрешением 1920×1080 Full HD, антибликовым покрытием и частотой обновления 120 Гц. Оснащён процессором Intel Core i7-1255U, оперативной памятью 16 ГБ DDR4, SSD-накопителем 512 ГБ, встроенной видеокартой Intel Iris Xe Graphics. Предназначен для офисной, административной, учебной и профессиональной работы, включая работу с документами, таблицами, презентациями, интернет-ресурсами и многозадачными приложениями. Работает под управлением Windows 11 Pro. Поддерживает Wi-Fi 802.11ac, Bluetooth 5.0, имеет HDMI, USB Type-A, сетевой адаптер и аудиоразъём 3,5 мм. Вес — 1,7 кг. Гарантия — 36 месяцев.</t>
  </si>
  <si>
    <t xml:space="preserve">Для проведения формирования/анализа/статистической обработки массивной базы данных исследователями с возможностью дистанционной работы в. Применение ноутбуков будет направлено непосредственно на реализацию программыи необходимо для дистанционного анализа данных. Имеющейся в наличии переносные устройства неспособны производить анализ данных большой емкости, что повлечет проблемы с формированием итоговых и промежуточных отчетов.   </t>
  </si>
  <si>
    <t>МФУ</t>
  </si>
  <si>
    <t>МФУ  формата A4, лазерное, черно-белое, с максимальным разрешением печати 1200×1200 dpi и скоростью печати до 33 стр./мин. Оснащено функциями печати, сканирования, копирования и факса, поддерживает автоматическую двустороннюю печать. Имеет интерфейсы подключения Wi-Fi, Ethernet RJ-45, USB, поддерживает мобильную печать Apple AirPrint и Mopria. Предназначено для офисной печати, сканирования и копирования документов в небольших рабочих группах. Емкость выходного лотка — 150 листов, объем памяти — 512 МБ, вес — 10,5 кг. Гарантия — 12 месяцев.</t>
  </si>
  <si>
    <t xml:space="preserve">Так как в ходе исследования необходима распечатка информированного согласия (один экземпляр – 15/20 страниц), анкет (один экземпляр – 10/15 страниц), и других документов необходимых в бумажном виде (для частоты исследования) для каждого участника исследования \ Применение МФУ будет направлено непосредственно на реализацию программы </t>
  </si>
  <si>
    <t>Научно-организационное сопровождение</t>
  </si>
  <si>
    <t xml:space="preserve">Публикация научной статьи в рецензируемом зарубежном журнале </t>
  </si>
  <si>
    <t>Услуга включает публикацию научной статьи в рецензируемом зарубежном журнале, индексируемом в базах Scopus и/или Web of Science, а также профессиональное редактирование текста на английском языке (корректура, стилистика, адаптация под требования журнала, сопровождение подачи и рецензирования).</t>
  </si>
  <si>
    <t>усл</t>
  </si>
  <si>
    <t xml:space="preserve">Выполнение требований конкурсной документации </t>
  </si>
  <si>
    <t>в течение года</t>
  </si>
  <si>
    <t xml:space="preserve"> «Разработка модели эффективной вторичной профилактики БСК среди взрослого населения РК». Давлетов К</t>
  </si>
  <si>
    <t>Публикация научной статьи в зарубежных научных изданиях с ненулевым импакт-фактором</t>
  </si>
  <si>
    <t>Выполнение требований конкурсной документации и повышение публикационной активности ППС</t>
  </si>
  <si>
    <t>Исследования условий синтеза биосурфактантов с антимикробной активностью Тургумбаева А.А.</t>
  </si>
  <si>
    <t xml:space="preserve">Публикация научной статьи в зарубежных научных изданиях </t>
  </si>
  <si>
    <t>Публикация статьи или обзора в рецензируемом научном издании по научному направлению проекта, индекцируемого на базе Science Citation Index Expanded Web of Science и(или) имеющего процентиль по CiteScore на базе Scopus, не менее 50%.</t>
  </si>
  <si>
    <t>Согласно календарному плану в 2026 г. запланирована публикация 1 статьи Scopus</t>
  </si>
  <si>
    <t>7 дней</t>
  </si>
  <si>
    <t>«Антисенс-технологии: инновационные стратегии в генетической терапии псориаза». (Балабекова М)</t>
  </si>
  <si>
    <t>Планируемые публикации представляют собой оригинальные научные статьи, содержащие исключительные результаты проведенного исследования, ранее не публиковавшиеся в других изданиях. Общее количество работ составляет 3 единицы, каждая из которых будет направлена в высокорейтинговые международные журналы, индексируемые в базах Scopus и Web of Science и входящие в первый и второй квартили (Q1, Q2). Подготовка материалов именно в формате оригинальных статей (Original Research Articles) позволит детально раскрыть методологию, доказательную базу и научную новизну проект.</t>
  </si>
  <si>
    <t>Обоснование публикации результатов исследования в зарубежных рецензируемых журналах обусловлено необходимостью их интеграции в мировое научное пространство и верификации международным экспертным сообществом. Данные расходы направлены на оплату публикационных взносов в высокорейтинговых изданиях уровней Q1 и Q2, поддерживающих модель открытого доступа. Это обеспечивает максимальный охват аудитории, повышение индекса цитируемости и доступность данных для ученых со всего мира без подписочных барьеров.</t>
  </si>
  <si>
    <t>До 15 ноября 2026 года</t>
  </si>
  <si>
    <t xml:space="preserve"> «Идентификация иммунных, генетических и микробиологических биомаркеров бронхолегочной дисплазии»  Абильбаева А.А.</t>
  </si>
  <si>
    <t xml:space="preserve">МНВО, Жас Галым </t>
  </si>
  <si>
    <t>Услуга по публикации научной статьи в рецензируемом зарубежном журнале, индексируемом в международных наукометрических базах данных (Web of Science и/или Scopus). Технические характеристики:
Тип услуги: научно-издательская
Язык публикации: английский (или язык журнала)
Индексация журнала: Web of Science / Scopus
Квартиль журнала: Q1–Q3
Тип рецензирования: двойное слепое / одинарное (в зависимости от журнала)
Объeм статьи: 3000–8000 слов (в соответствии с требованиями журнала)
Срок выполнения: 3–12 месяцев (в зависимости от журнала и этапов рецензирования)
Результат: опубликованная статья с присвоенным DOI</t>
  </si>
  <si>
    <t>согласно требованиям заявки должны быть опубликованы не менее опубликованы 2 статей в рецензируемых научных изданиях по научному направлению проекта, входящих в 1, 2 или 3 квартили в базе Web of Science</t>
  </si>
  <si>
    <t>до 1 ноября 2026 года</t>
  </si>
  <si>
    <t>100% после получения инвойс</t>
  </si>
  <si>
    <t>«Применение инновационных неинвазивных методов профилактики и лечения кариеса у детей с аутизмом». Еркибаева Ж.У.</t>
  </si>
  <si>
    <t xml:space="preserve"> «Разработка новых 
бактерицидных биокомпозитов на основе биополимеров с наночастицами серебра, стабилизированных экстрактами 
растений с быстродействующим ранозаживляющим эффектом»  Калиева </t>
  </si>
  <si>
    <t>Оплата публикационного взноса (Article Processing Charge, APC) за размещение научной статьи в открытом доступе в зарубежном рецензируемом журнале.</t>
  </si>
  <si>
    <t>Публикация результатов научного исследования в рецензируемом зарубежном журнале, индексируемом в международных базах данных (Scopus/Web of Science), с целью повышения научной значимости и распространения полученных результатов.</t>
  </si>
  <si>
    <t>май-ноябрь 2026 года</t>
  </si>
  <si>
    <t xml:space="preserve">Разработка технологии получения и стандартизация экстрактов кардиотонического профиля Орынбекова </t>
  </si>
  <si>
    <t>Публикация 1 статьи в журналах из первых трех квартилей по импакт-фактору в базе данных Web of Science или имеющих процентиль по CiteScore в базе данных Scopus не менее 50</t>
  </si>
  <si>
    <t xml:space="preserve">до 15 ноября 2026, сразу после получения ИнВойса от редакции журнала </t>
  </si>
  <si>
    <t>«Синтез высокоэффективных полифункциональных ионообменников на основе эпоксидных соединений для экологически устойчивых технологий и ресурсосбережения».  Байдуллаева А.К.</t>
  </si>
  <si>
    <t>апрель 2026 г.</t>
  </si>
  <si>
    <t xml:space="preserve"> «Көздің құрғау синдромын емдеудің инновациялық әдісін қолдану (клиникаға дейінгі зерттеу)». Абу Ж.Б.</t>
  </si>
  <si>
    <t>Публикация научной статьи в рецензируемом зарубежном журнале</t>
  </si>
  <si>
    <t>Публикация статьи в заружебных научных изданиях</t>
  </si>
  <si>
    <t>до 31.12.2026 г.</t>
  </si>
  <si>
    <t xml:space="preserve"> «Вакцина против бруцеллеза на основе геномных технологий" Жапаркулова К.А.</t>
  </si>
  <si>
    <t>ПЦФ Отар</t>
  </si>
  <si>
    <t>Прочие услуги и работы</t>
  </si>
  <si>
    <t>Регистрационный взнос</t>
  </si>
  <si>
    <t>Регистрационный взнос за участие в международной конференции</t>
  </si>
  <si>
    <t>Для участии в международной конференции</t>
  </si>
  <si>
    <t>Регистрационный взнос для участие конференции</t>
  </si>
  <si>
    <t>Цель закупки:
Обеспечение участия представителей Asfendiyarov Kazakh National Medical University в международной научной конференции для представления результатов научного исследования в рамках выполнения научно-исследовательского проекта «Жас ғалым» по договору №74 ЖҒ-25-27 от 27.02.2025 года на выполнение научного исследования AP25796811 «Влияние цифровых технологий на здоровье взрослого населения Республики Казахстан» по направлению «Наука о жизни и здоровье», а также в целях выполнения задач календарного плана, обмена опытом и повышения квалификации.
Наименование мероприятия:
ICPH 2026: XX International Conference on Public Health
Место проведения:
London
Сроки проведения:
18–19 мая 2026 года</t>
  </si>
  <si>
    <t>Официальное приглашение (Acceptance and Invitation Letter) от международного научного комитета конференции на имя PhD Candidate Saule Nurakysh.</t>
  </si>
  <si>
    <t>май 2026 г.</t>
  </si>
  <si>
    <t>"Влияние цифровых технологий на здоровье взрослого населения Республики Казахстан"   Нуракыш С</t>
  </si>
  <si>
    <t xml:space="preserve">Регистрационный взнос за участие в международной научной конференции (постерный доклад), Academic registration </t>
  </si>
  <si>
    <t>Регистрационный взнос за участие в международной научной конференции (формат участия — постерный доклад, категория Academic registration) включает оплату организационного сбора, обеспечивающего:
- регистрацию участника конференции;
- рассмотрение и включение научной работы (постерного доклада) в программу конференции;
- публикацию материалов доклада в сборнике конференции или индексируемых изданиях (при наличии);
- доступ к научным сессиям, пленарным заседаниям и другим мероприятиям конференции;
- получение сертификата участника.</t>
  </si>
  <si>
    <t>Участие в международной научной конференции (постерный доклад) необходимо для представления и апробации результатов исследования, получения экспертной оценки, установления научных контактов и повышения публикационной активности. Оплата регистрационного взноса является обязательным условием участия и публикации материалов, в связи с чем данные расходы являются обоснованными и целесообразными.</t>
  </si>
  <si>
    <t xml:space="preserve"> «Вакцина против бруцеллеза на основе геномных технологий" Жапаркулова </t>
  </si>
  <si>
    <t xml:space="preserve">Услуги анимационного дизайнера </t>
  </si>
  <si>
    <t>Разработка интерактивной электронной книги с анимационными и аудиовизуальными элементами, направленной на обучение гигиене полости рта детей, включая детей с расстройствами аутистического спектра. Услуги анимационного дизайнера включают создание концепции и сценария, разработку иллюстраций и персонажей, анимацию обучающих сцен, озвучивание, а также техническую верстку, интеграцию и тестирование продукта;</t>
  </si>
  <si>
    <t>для создания цифрового обучающего инструмента для проведения гигиенического обучения детей с расстройствами аутистического спектра, учитывающего их когнитивные, поведенческие и сенсорные особенности.</t>
  </si>
  <si>
    <t>30 дней</t>
  </si>
  <si>
    <t>100% оплата после поставки</t>
  </si>
  <si>
    <t>«Применение инновационных неинвазивных методов профилактики и лечения кариеса у детей с аутизмом».</t>
  </si>
  <si>
    <t>Услуги по депонированию бактерий</t>
  </si>
  <si>
    <t>Услуги по депонированию бактерий включают прием бактериальных штаммов, их регистрацию, проверку жизнеспособности, идентификационных характеристик и последующее хранение в специализированной коллекции микроорганизмов в соответствии с установленными требованиями. 
Результатом оказания услуги является официальное подтверждение депонирования бактериальных штаммов с указанием их регистрационных данных, что необходимо для дальнейшей паспортизации, патентования и использования штаммов в научно-исследовательской деятельности.</t>
  </si>
  <si>
    <t>Закуп услуги по депонированию бактерий необходим для официальной регистрации, хранения и подтверждения жизнеспособности выделенных бактериальных штаммов, полученных в рамках научно-исследовательской работы. Депонирование требуется для последующей паспортизации, патентования и использования штаммов в научных и биотехнологических исследованиях.</t>
  </si>
  <si>
    <t xml:space="preserve"> "Исследования условий синтеза биосурфактантов с антимикробной активностью" Тургумбаева А</t>
  </si>
  <si>
    <t>Идентификация штамма микроорганизмов на основании анализа фрагмента гена 16S rRNA, ITS</t>
  </si>
  <si>
    <t>Услуга включает молекулярно-генетическую идентификацию исследуемого штамма микроорганизма путем анализа фрагмента гена 16S rRNA для бактерий. В ходе исследования проводится получение и анализ нуклеотидной последовательности, сравнение с референсными последовательностями в базах данных и определение таксономической принадлежности штамма.</t>
  </si>
  <si>
    <t>Необходимо для идентификации штаммов бактерий, являющимися объектами исследований проекта</t>
  </si>
  <si>
    <t>до 31.12.2027</t>
  </si>
  <si>
    <t>Построение филогенетического дерева</t>
  </si>
  <si>
    <t>Услуга включает построение филогенетического дерева на основании полученных нуклеотидных последовательностей исследуемых штаммов и близкородственных референсных последовательностей. Филогенетический анализ позволяет определить генетическое родство штамма, его положение среди родственных микроорганизмов и подтвердить корректность таксономической идентификации.</t>
  </si>
  <si>
    <t>Полученные данные необходимы для паспортизации, депонирования, патентования и дальнейшего использования штаммов в научно-исследовательской работе.</t>
  </si>
  <si>
    <t>до 31.12.2028</t>
  </si>
  <si>
    <t xml:space="preserve">Анализ данных и выдача отчета </t>
  </si>
  <si>
    <t>Услуга включает обработку, анализ и интерпретацию полученных результатов молекулярно-генетического исследования. По итогам работы исполнитель предоставляет отчет, содержащий данные по идентификации штамма, результаты сравнения с базами данных, филогенетический анализ, выводы о таксономической принадлежности микроорганизма и рекомендации по дальнейшему использованию результатов для паспортизации, депонирования или патентования штамма.</t>
  </si>
  <si>
    <t>до 31.12.2029</t>
  </si>
  <si>
    <t>Соисполнители (НАО КМУ, АО ЮКГМА,  ТОО Клиника Персона )</t>
  </si>
  <si>
    <t>исключить</t>
  </si>
  <si>
    <t xml:space="preserve">Публикации в зарубежных журналах </t>
  </si>
  <si>
    <t>Публикации в зарубежных журналах, включая научные статьи, обзоры, тезисы и иные материалы, опубликованные в международных периодических изданиях.</t>
  </si>
  <si>
    <t>В рамках научного проекта предусмотрена публикация результатов исследования в рецензируемых научных журналах, индексируемых в международных базах данных (Scopus, Web of Science). Это необходимо для распространения полученных данных в научном сообществе, подтверждения их значимости и соответствия международным стандартам.Закупка услуг по публикации включает в себя: оплату публикационных сборов журналов с высоким импакт-фактором, лингвистическое редактирование и корректуру статей для соответствия требованиям международных изданий. Техническую подготовку и верстку рукописей в соответствии с требованиями издательства. Публикация научных статей обеспечит признание результатов исследования, повысит его научную ценность и расширит возможности для дальнейшего сотрудничества с международными партнёрами.</t>
  </si>
  <si>
    <t>Прием заявок  и проведение формальной экспертизы на изобретение</t>
  </si>
  <si>
    <t>Прием заявок и ускоренное проведение формальной экспертизы на изобретение по объектам, для которых предусмотрены благоприятные условия патентования</t>
  </si>
  <si>
    <t>Проведение экспертизы по существу заявки на изобретение</t>
  </si>
  <si>
    <t>Дополнительно за каждый независимый пункт формулы изобретения свыше одного</t>
  </si>
  <si>
    <t>Проведение ускоренной экспертизы по существу заявки на изобретение по объектам, для которых предусмотрены благоприятные условия патентования</t>
  </si>
  <si>
    <t>Проведение работ по публикации в Государственном реестре сведений о регистрации и о выдаче охранного документа на изобретение</t>
  </si>
  <si>
    <t>Приобретение материалов</t>
  </si>
  <si>
    <t>Ультра прозрачные крышки для кПЦР, стрипы по 8 шт., 120 стрипов/упак. (AB0866)</t>
  </si>
  <si>
    <t>Ультрапрозрачные крышки для ПЦР в стрипах по 8 пробирок предназначены для герметичного закрытия реакционных сосудов при проведении количественной ПЦР. Крышки должны обеспечивать высокую оптическую прозрачность для корректной регистрации флуоресцентного сигнала, плотное прилегание к пробиркам формата 0,2 мл и предотвращение испарения. Упаковка — не менее 120 стрипов. Материал — медицинский полипропилен, свободный от ДНКаз, РНКаз и пирогенов.
Расходные материалы должны быть полностью совместимы с амплификаторами реального времени QuantStudio™ (Applied Biosystems™), установленными в лаборатории заказчика. Потенциальный поставщик в рамках конкурсной заявки предоставляет электронную копию авторизационного письма от производителей.  Дата выпуска реагентов не должна быть ранее 2026 года.</t>
  </si>
  <si>
    <t>упак</t>
  </si>
  <si>
    <t>Для выполнения экспериментальной части работ календарного плана по ГФ КН МНиВО РК</t>
  </si>
  <si>
    <t>75 дней</t>
  </si>
  <si>
    <t>Наконечники для пипеток в штативах с фильтром ART™, 1000 мкл, 3072
шт/уп (2179-HR), стерильные</t>
  </si>
  <si>
    <t>Наконечники для автоматических пипеток с аэрозольным фильтром ART™, объёмом 1000 мкл, предназначены для предотвращения контаминации при работе с нуклеиновыми кислотами. Должны быть стерильными, поставляться в штативах, иметь встроенный фильтр. Материал — полипропилен высокой чистоты, свободный от ДНКаз, РНКаз и эндотоксинов. Количество — не менее 3072 шт.
Наконечники должны обеспечивать полную совместимость с используемыми в лаборатории автоматическими пипетками Thermo Scientific™. Потенциальный поставщик в рамках конкурсной заявки предоставляет электронную копию авторизационного письма от производителей.  Дата выпуска реагентов не должна быть ранее 2026 года.</t>
  </si>
  <si>
    <t>'Для выполнения экспериментальной части работ календарного плана по ГФ КН МНиВО РК</t>
  </si>
  <si>
    <t xml:space="preserve">Наконечники для пипеток в штативах с фильтром ART™, 300 мкл, 4800 шт/уп (2070-HR), стерильные </t>
  </si>
  <si>
    <t>Наконечники для автоматических пипеток с фильтром ART™, объёмом 300 мкл, предназначены для точного дозирования жидкостей и предотвращения перекрёстной контаминации. Должны быть стерильными, одноразовыми, поставляться в штативах. Количество — не менее 4800 шт.
Полная совместимость с автоматическими пипетками Thermo Scientific™ обязательна.  Потенциальный поставщик в рамках конкурсной заявки предоставляет электронную копию авторизационного письма от производителей.  Дата выпуска реагентов не должна быть ранее 2026 года.</t>
  </si>
  <si>
    <t>ROR gamma (t) Monoclonal Antibody (B2D), PE-eFluor™ 610, eBioscience™, 100 мкг</t>
  </si>
  <si>
    <t>Моноклональное антитело к RORγt, конъюгированное с флуорохромом, предназначено для иммунофенотипирования клеток методом проточной цитометрии. Должно обеспечивать высокую специфичность, стабильность сигнала и возможность применения в многоцветных панелях.
Антитело должно быть полностью совместимо с проточным цитофлуориметром Attune™ NxT (Thermo Fisher Scientific), установленным в лаборатории заказчика. Потенциальный поставщик в рамках конкурсной заявки предоставляет электронную копию авторизационного письма от производителей.  Дата выпуска реагентов не должна быть ранее 2026 года.</t>
  </si>
  <si>
    <t>CD11b/c Monoclonal Antibody (OX42), PerCP-eFluor™ 710, eBioscience™, 100 мкг</t>
  </si>
  <si>
    <t>Моноклональное антитело к CD11b/c (клон OX42), конъюгированное с PerCP-eFluor™ 710, предназначено для иммунофенотипирования клеток методом проточной цитометрии. Антитело должно обеспечивать высокую специфичность связывания с антигеном CD11b/c и стабильную интенсивность флуоресцентного сигнала. Флуорохром PerCP-eFluor™ 710 должен обеспечивать минимальную спектральную интерференцию при проведении многоцветного анализа. Упаковка — не менее 100 мкг.
Антитело должно быть полностью совместимо с проточным цитофлуориметром Attune™ NxT (Thermo Fisher Scientific), установленным в лаборатории заказчика.
Потенциальный поставщик предоставляет авторизационное письмо. Дата выпуска — не ранее 2026 года.</t>
  </si>
  <si>
    <t>Granulocyte Marker Monoclonal Antibody (HIS48), FITC, eBioscience™, 100 мкг</t>
  </si>
  <si>
    <t>Моноклональное антитело к гранулоцитарному маркеру (HIS48), конъюгированное с FITC, предназначено для идентификации гранулоцитов методом проточной цитометрии. Должно обеспечивать высокую чувствительность и специфичность анализа. Упаковка — не менее 100 мкг.
Совместимость с Attune™ NxT обязательна.
Потенциальный поставщик предоставляет авторизационное письмо. Дата выпуска — не ранее 2026 года.</t>
  </si>
  <si>
    <t>TNF alpha Monoclonal Antibody (MP6-XT22), FITC, eBioscience™, 100 мкг</t>
  </si>
  <si>
    <t>Моноклональное антитело к TNF-α (клон MP6-XT22), конъюгированное с FITC, предназначено для внутриклеточного определения цитокинов методом проточной цитометрии. Должно обеспечивать стабильный сигнал и низкий уровень фона. Упаковка — не менее 100 мкг.
Совместимость с Attune™ NxT обязательна.
Потенциальный поставщик предоставляет авторизационное письмо. Дата выпуска — не ранее 2026 года.</t>
  </si>
  <si>
    <t>IFN gamma Monoclonal Antibody (XMG1.2), FITC, eBioscience™, 100 мкг</t>
  </si>
  <si>
    <t>Моноклональное антитело к IFN-γ (клон XMG1.2), конъюгированное с FITC, предназначено для внутриклеточного анализа цитокинов. Должно обеспечивать высокую воспроизводимость результатов. Упаковка — не менее 100 мкг.
Совместимость с Attune™ NxT обязательна.
Потенциальный поставщик предоставляет авторизационное письмо. Дата выпуска — не ранее 2026 года.</t>
  </si>
  <si>
    <t>Rat IL-23 ELISA Kit - ERA28RBX5</t>
  </si>
  <si>
    <t>Набор ИФА для количественного определения интерлейкина-23 (IL-23) крысы в биологических образцах. Набор должен обеспечивать высокую чувствительность, специфичность и воспроизводимость результатов, включать все необходимые компоненты для проведения анализа, включая стандарты, конъюгаты и буферы.
Потенциальный поставщик предоставляет авторизационное письмо. Дата выпуска — не ранее 2026 года.</t>
  </si>
  <si>
    <t>наб</t>
  </si>
  <si>
    <t>CTLA-4 Monoclonal Antibody (WKH 203), FITC, 100 мкг (MA517584)</t>
  </si>
  <si>
    <t>Моноклональное антитело к CTLA-4 (клон WKH203), конъюгированное с FITC, предназначено для анализа экспрессии белка методом проточной цитометрии или иммунофлуоресценции. Должно обеспечивать высокую специфичность и стабильность сигнала. Упаковка — не менее 100 мкг.
Совместимость с Attune™ NxT обязательна.
Потенциальный поставщик предоставляет авторизационное письмо. Дата выпуска — не ранее 2026 года.</t>
  </si>
  <si>
    <t>CD4 Monoclonal Antibody (OX35), PE, eBioscience™, 100 мкг (12-0040-82)</t>
  </si>
  <si>
    <t>Моноклональное антитело к CD4 (клон OX35), конъюгированное с PE, предназначено для анализа Т-хелперов. Должно обеспечивать высокую чувствительность и стабильность сигнала. Упаковка — не менее 100 мкг.
Совместимость с Attune™ NxT обязательна.
Потенциальный поставщик предоставляет авторизационное письмо. Дата выпуска — не ранее 2026 года.</t>
  </si>
  <si>
    <t>CD25 Monoclonal Antibody (OX39), PerCP-eFluor™ 710, eBioscience™, 100 мкг (46-
0390-82)</t>
  </si>
  <si>
    <t>Моноклональное антитело к CD25 (клон OX39), конъюгированное с PerCP-eFluor™ 710, предназначено для анализа активированных Т-клеток. Должно обеспечивать корректную работу в многоцветных панелях. Упаковка — не менее 100 мкг.
Совместимость с Attune™ NxT обязательна.
Потенциальный поставщик предоставляет авторизационное письмо. Дата выпуска — не ранее 2026 года.</t>
  </si>
  <si>
    <t>FOXP3 Monoclonal Antibody (FJK-16s), PE-Cyanine7, eBioscience™, 100 мкг (25-5773-82)</t>
  </si>
  <si>
    <t>Моноклональное антитело к FOXP3 (клон FJK-16s), конъюгированное с PE-Cyanine7, предназначено для анализа регуляторных Т-клеток. Должно обеспечивать высокую специфичность внутриклеточного окрашивания. Упаковка — не менее 100 мкг.
Совместимость с Attune™ NxT обязательна.
Потенциальный поставщик предоставляет авторизационное письмо. Дата выпуска — не ранее 2026 года.</t>
  </si>
  <si>
    <t>CD3 Monoclonal Antibody (eBioG4.18 (G4.18)), PerCP-eFluor™ 710, eBioscience™, 100 мкг</t>
  </si>
  <si>
    <t>Моноклональное антитело к CD3 (клон eBioG4.18), конъюгированное с PerCP-eFluor™ 710, предназначено для анализа Т-лимфоцитов. Должно обеспечивать стабильный сигнал.
Совместимость с Attune™ NxT обязательна.
Потенциальный поставщик предоставляет авторизационное письмо. Дата выпуска — не ранее 2026 года.</t>
  </si>
  <si>
    <t>CD8a Monoclonal Antibody (OX8), Alexa Fluor™ 700, eBioscience™, 100 мкг (56-0084-82)</t>
  </si>
  <si>
    <t>Моноклональное антитело к CD8a (клон OX8), конъюгированное с Alexa Fluor™ 700, предназначено для анализа цитотоксических Т-клеток. Должно обеспечивать высокую чувствительность. Упаковка — не менее 100 мкг.
Совместимость с Attune™ NxT обязательна.
Потенциальный поставщик предоставляет авторизационное письмо. Дата выпуска — не ранее 2026 года.</t>
  </si>
  <si>
    <t>IL-6 Monoclonal Antibody (53325), 500 мкг</t>
  </si>
  <si>
    <t>Набор реагентов для количественного определения интерлейкина-6 (IL-6) крысы в образцах сыворотки, плазмы или культуральной среды методом иммуноферментного анализа (ELISA). Набор должен быть рассчитан не менее чем на 96 определений, включая калибраторы и контроли. Набор должен обеспечивать высокую чувствительность и специфичность к IL-6 крысы. Метод анализа — сэндвич-ELISA с использованием предварительно иммобилизованных антител. В состав набора должны входить: планшет с иммобилизованными антителами, стандарты (калибраторы), детекционные антитела, стрептавидин-конъюгат (или эквивалент), субстратный раствор, стоп-реагент, буферы для разведения и промывки. Набор должен быть валидирован производителем и обеспечивать воспроизводимые результаты. Продукт должен быть предназначен для исследовательских целей (RUO) либо иметь соответствующий статус в зависимости от применения. Потенциальный поставщик должен предоставить официальное авторизационное письмо от производителя. Дата выпуска продукции — не ранее 2026 года.
Продукт должен поставляться в оригинальной упаковке производителя.</t>
  </si>
  <si>
    <t>Окрашивающий буфер для проточной цитометрии eBioscience ™, 600 мл (00-4222-26)</t>
  </si>
  <si>
    <t>Буфер для окрашивания клеток методом проточной цитометрии, предназначенный для подготовки образцов и стабилизации клеточных суспензий. Объём — не менее 600 мл.
Совместимость с Attune™ NxT обязательна.
Потенциальный поставщик предоставляет авторизационное письмо. Дата выпуска — не ранее 2026 года.</t>
  </si>
  <si>
    <t>Частицы для компенсации флуоресцентных панелей антител UltraComp eBeads™, 25 тестов (01-3333-41)</t>
  </si>
  <si>
    <t>Частицы для компенсации флуоресцентных панелей антител UltraComp eBeads™, предназначены для настройки компенсации при многоцветной проточной цитометрии. Количество — не менее 25 тестов.
Совместимость с Attune™ NxT обязательна.
Потенциальный поставщик предоставляет авторизационное письмо. Дата выпуска — не ранее 2026 года.</t>
  </si>
  <si>
    <t>Шарики для отслеживания производительности Attune ™, 3 мл (4449754)</t>
  </si>
  <si>
    <t>Шарики для контроля производительности проточного цитофлуориметра Attune™ NxT, предназначены для ежедневного мониторинга стабильности работы прибора. Объём — не менее 3 мл.
Полная совместимость с Attune™ NxT обязательна.
Потенциальный поставщик предоставляет авторизационное письмо. Дата выпуска — не ранее 2026 года.</t>
  </si>
  <si>
    <t>Фокусирующая жидкость (1X) Attune™, 20 л (J106627)</t>
  </si>
  <si>
    <t>Фокусирующая жидкость Attune™ (1X), предназначенная для работы проточного цитофлуориметра. Объём — не менее 20 л.
Полная совместимость с Attune™ NxT обязательна.
Потенциальный поставщик предоставляет авторизационное письмо. Дата выпуска — не ранее 2026 года.</t>
  </si>
  <si>
    <t>Промывочная жидкость Attune ™, 1 л. (J24974)</t>
  </si>
  <si>
    <t>Промывочная жидкость Attune™, предназначенная для очистки жидкостной системы прибора. Объём — не менее 1 л.
Совместимость с Attune™ NxT обязательна.
Потенциальный поставщик предоставляет авторизационное письмо. Дата выпуска — не ранее 2026 года.</t>
  </si>
  <si>
    <t>Жидкость для завершения работы Attune ™ (1X), 1 л. (J106628)</t>
  </si>
  <si>
    <t>Жидкость для завершения работы (Shutdown) Attune™, предназначенная для консервации системы. Объём — не менее 1 л.
Совместимость с Attune™ NxT обязательна.
Потенциальный поставщик предоставляет авторизационное письмо. Дата выпуска — не ранее 2026 года.</t>
  </si>
  <si>
    <t>F1-ClipTip™ Good Laboratory Pipetting (GLP) Kits</t>
  </si>
  <si>
    <t>Набор F1-ClipTip™ Good Laboratory Pipetting (GLP), предназначенный для обеспечения точного и воспроизводимого дозирования.
Потенциальный поставщик предоставляет авторизационное письмо. Дата выпуска — не ранее 2026 года.</t>
  </si>
  <si>
    <t>Digital Vortex Mixers, EU, UK, CN Plug, 230 V</t>
  </si>
  <si>
    <t>Цифровой вортекс-миксер с держателем для пробирок диаметром 10 мм (не менее 19 мест), предназначенный для перемешивания образцов. Должен обеспечивать стабильную скорость вращения и низкий уровень вибрации.
Потенциальный поставщик предоставляет авторизационное письмо. Дата выпуска — не ранее 2026 года.</t>
  </si>
  <si>
    <t>Nunc™ Conical Sterile Polypropylene Centrifuge Tubes, Racked, 50 мл</t>
  </si>
  <si>
    <t>Пробирки Nunc™ конические, центрифужные, объёмом 50 мл, стерильные, из полипропилена, в штативах. Упаковка — не менее 300 шт.
Потенциальный поставщик предоставляет авторизационное письмо. Дата выпуска — не ранее 2026 года.</t>
  </si>
  <si>
    <t>Finntip™ Filtered Pipette Tips, набор наконечников на 5 мл, 270/в упаковке</t>
  </si>
  <si>
    <t>Наконечники Thermo Scientific™ Finntip™, с фильтром, объём 0,5–5 мл, стерильные.
Совместимость с пипетками Thermo Scientific™ обязательна.
Потенциальный поставщик предоставляет авторизационное письмо. Дата выпуска — не ранее 2026 года.</t>
  </si>
  <si>
    <t>Одноразовые культуральные пробирки Samco, 5000 шт/упак., полистирол, не стерильные</t>
  </si>
  <si>
    <t>Культуральные пробирки Samco™, 12×75 мм, полистирол, без крышек, нестерильные. Упаковка — не менее 5000 шт.
Потенциальный поставщик предоставляет авторизационное письмо. Дата выпуска — не ранее 2026 года.</t>
  </si>
  <si>
    <t>Фильтры фокусирующей жидкости Attune NxT</t>
  </si>
  <si>
    <t>Фильтр фокусирующей жидкости для системы Attune™ NxT.
Полная совместимость с Attune™ NxT обязательна.
Потенциальный поставщик предоставляет авторизационное письмо. Дата выпуска — не ранее 2026 года.</t>
  </si>
  <si>
    <t>Бутыль для промывающей жидкости Attune™ NxT</t>
  </si>
  <si>
    <t>Бутыль для промывающей жидкости Attune™ NxT.
Совместимость с Attune™ NxT обязательна.
Потенциальный поставщик предоставляет авторизационное письмо. Дата выпуска — не ранее 2026 года.</t>
  </si>
  <si>
    <t>Бутыль для Shutdown жидкости Attune™ NxT</t>
  </si>
  <si>
    <t>Бутыль для жидкости Shutdown Attune™ NxT.
Совместимость с Attune™ NxT обязательна.
Потенциальный поставщик предоставляет авторизационное письмо. Дата выпуска — не ранее 2026 года.</t>
  </si>
  <si>
    <t>Набор для экспрессии генов TaqMan™ (FAM), 750 реак./750 мкл</t>
  </si>
  <si>
    <t>Набор TaqMan™ Gene Expression Assay (FAM), не менее 750 реакций, предназначен для количественного анализа экспрессии генов методом ПЦР в реальном времени.
Полная совместимость с QuantStudio™ обязательна.
Потенциальный поставщик предоставляет авторизационное письмо. Дата выпуска — не ранее 2026 года.</t>
  </si>
  <si>
    <t>RiboRuler High Range RNA Ladder, 5х20 мкл</t>
  </si>
  <si>
    <t>Маркер РНК RiboRuler, высокий диапазон, предназначен для анализа длины РНК методом электрофореза. Объём — не менее 5×20 мкл.
Потенциальный поставщик предоставляет авторизационное письмо. Дата выпуска — не ранее 2026 года.</t>
  </si>
  <si>
    <t>Закуп лабораторных животных (Крысы)</t>
  </si>
  <si>
    <t>Поставка лабораторных животных — белых беспородистых крыс (Rattus norvegicus), самцов, выращенных исключительно в лабораторных условиях. Животные должны быть соматически полностью здоровыми, без каких-либо исключений, признаков заболеваний, повреждений, паразитарных инфекций или отклонений в поведении. Возраст животных на момент поставки должен составлять от 8 до 12 месяцев. Масса тела каждого животного должна находиться в диапазоне от 180 до 220 граммов. Крысы должны происходить из вивария, обеспечивающего надлежащее санитарно-эпидемиологическое состояние и ветеринарный контроль, и быть активными, подвижными, соответствовать нормам биобезопасности и требованиям к содержанию лабораторных животных.</t>
  </si>
  <si>
    <t>голова</t>
  </si>
  <si>
    <t>10 дней</t>
  </si>
  <si>
    <t xml:space="preserve">IL-8 (Interleukin) </t>
  </si>
  <si>
    <t>Набор для определения IL-8 является маркером хемотаксической активности и отражает степень привлечения нейтрофилов в очаг воспаления. IL-8 играет ключевую роль в развитии острого воспалительного ответа и коррелирует с выраженностью воспалительной инфильтрации. Определение уровня IL-8 позволяет оценить интенсивность иммунной реакции и динамику воспалительного процесса.
Используется для определения уровня хемокина IL-8 с целью оценки выраженности нейтрофильного воспаления и интенсивности иммунного ответа в исследуемых биологических образцах в рамках проекта.
Технические характеристики:
Тип анализа: иммуноферментный (ELISA)
Диапазон определения: согласно спецификации производителя
Чувствительность: высокая (пг/мл уровень)
Тип образцов: сыворотка, плазма, слезная жидкость,  биологические жидкости
Готовность к использованию: готов к работе или требует стандартной подготовки
Срок годности: не менее 12–24 месяцев
Условия хранения: +2…+8 °C</t>
  </si>
  <si>
    <t>наб.</t>
  </si>
  <si>
    <t>Используется для определения уровня хемокина IL-8 с целью оценки выраженности нейтрофильного воспаления и интенсивности иммунного ответа в исследуемых биологических образцах в рамках проекта.</t>
  </si>
  <si>
    <t>апрель</t>
  </si>
  <si>
    <t>оплата 100% 
после поставки</t>
  </si>
  <si>
    <t>AP25793499«Көздің құрғау синдромын емдеудің инновациялық әдісін қолдану (клиникаға дейінгі зерттеу)». Абу Жанар</t>
  </si>
  <si>
    <t xml:space="preserve"> IL-10 (Interleukin) </t>
  </si>
  <si>
    <t>Набор для определения IL-10 используется в качестве маркера противовоспалительной активности и регуляции иммунного ответа. IL-10 подавляет синтез провоспалительных цитокинов, включая IL-1β и IL-8, и играет важную роль в ограничении воспалительного процесса и защите тканей от повреждения. Определение IL-10 позволяет оценить баланс между про- и противовоспалительными механизмами.
Используется для количественного определения противовоспалительного цитокина IL-10 при оценке регуляции иммунного ответа и баланса между про- и противовоспалительными механизмами в рамках проекта.
Технические характеристики:
Тип анализа: иммуноферментный (ELISA)
Диапазон определения: согласно спецификации производителя
Чувствительность: высокая (пг/мл уровень)
Тип образцов: сыворотка, плазма, слезная жидкость
Готовность к использованию: готов или требует стандартной подготовки
Срок годности: не менее 12–24 месяцев
Условия хранения: +2…+8 °C</t>
  </si>
  <si>
    <t>Используется для количественного определения противовоспалительного цитокина IL-10 при оценке регуляции иммунного ответа и баланса между про- и противовоспалительными механизмами в рамках проекта.</t>
  </si>
  <si>
    <t xml:space="preserve">IL-1β (Interleukin) </t>
  </si>
  <si>
    <t>Набор для определения IL-1β служит высокочувствительным маркером провоспалительной активности и позволяет количественно оценить уровень одного из ключевых медиаторов воспалительного ответа. IL-1β участвует в инициации воспалительного каскада, активации иммунных клеток и повреждении тканей, что делает его важным показателем острой фазы воспаления. Высокая специфичность и чувствительность анализа обеспечивают точное определение концентрации цитокина в биологических образцах и позволяют оценивать степень воспалительного процесса и эффективность проводимой терапии.
Используется для количественного определения провоспалительного цитокина IL-1β при оценке активности воспалительного процесса и степени тканевого повреждения в биологических образцах в рамках проекта.
 Технические характеристики:
Тип анализа: иммуноферментный (ELISA)
Диапазон определения: согласно спецификации производителя
Чувствительность: высокая (пг/мл уровень)
Тип образцов: сыворотка, плазма, слезная жидкость и др.
Готовность к использованию: реагенты готовы или требуют минимальной подготовки
Срок годности: не менее 12–24 месяцев при соблюдении условий хранения
Условия хранения: +2…+8 °C</t>
  </si>
  <si>
    <t>Используется для количественного определения провоспалительного цитокина IL-1β при оценке активности воспалительного процесса и степени тканевого повреждения в биологических образцах в рамках проекта.</t>
  </si>
  <si>
    <t>Фотополимерная смола  для 3D печати PLA</t>
  </si>
  <si>
    <t>Специально разработанный высокофункциональный автоклавируемый полимер 1 класса, обладающий полной биосовместимостью и рассчитанный на использование в стоматологии. Поддерживает разрешение печати: 100 и 50 микрон, 100 микрон
Объем: 1000 мл.
Печать 100 и 50 мкм. Срок годности: 24 месяца</t>
  </si>
  <si>
    <t>используется для печати устройств для изоляции фронтальной группы зубов на 3D принтере</t>
  </si>
  <si>
    <t>20 дней</t>
  </si>
  <si>
    <t>«Применение инновационных неинвазивных методов профилактики и лечения кариеса у детей с аутизмом». Еркибаева Ж</t>
  </si>
  <si>
    <t xml:space="preserve">Планшет для ПЦР на 96 лунок без юбки, профиль стандартный (Бесцветный) 10 штук/уп </t>
  </si>
  <si>
    <t>Планшет для ПЦР на 96 лунок, без юбки, стандартного профиля, бесцветный. Предназначен для проведения ПЦР-исследований. В упаковке 10 штук.</t>
  </si>
  <si>
    <t>уп</t>
  </si>
  <si>
    <t>Для выполнения лабораторных исследований в рамках программы, включая анализ длины теломер методом количественной ПЦР и исследование метилирования ДНК методом HRM после бисульфитной конверсии. Данные материалы обеспечивают подготовку образцов, проведение молекулярно-генетических исследований, соблюдение требований биобезопасности, предотвращение контаминации и получение достоверных, воспроизводимых результатов.</t>
  </si>
  <si>
    <t>май-июнь</t>
  </si>
  <si>
    <t>ПЦР-планшеты 96-луночные, ПП, полуюбка, высокий профиль, 0,3 мл, 50 штук в упаковке</t>
  </si>
  <si>
    <t>ПЦР-планшет на 96 лунок из полипропилена, с полуюбкой, высокого профиля, объем лунки 0,3 мл. Предназначен для постановки ПЦР. В упаковке 50 штук.</t>
  </si>
  <si>
    <t xml:space="preserve">Оптические адгезивные пленки для ПЦР планшет, 100 листов в упаковке </t>
  </si>
  <si>
    <t>Оптическая адгезивная пленка для герметичного запечатывания ПЦР-планшетов. Обеспечивает защиту от испарения и контаминации. В упаковке 100 листов.</t>
  </si>
  <si>
    <t xml:space="preserve">Оптические безворсовые салфетки Kimtech-kimwipes (280 штук в упаковке) </t>
  </si>
  <si>
    <t>Оптические безворсовые салфетки для лабораторного применения. Предназначены для очистки оптических поверхностей и лабораторного оборудования. В упаковке 280 штук.</t>
  </si>
  <si>
    <t xml:space="preserve">Перчатки нитриловые медицинские (100 штук в упаковке) размер M </t>
  </si>
  <si>
    <t>Перчатки медицинские одноразовые из нитрила, размер M. Предназначены для защиты рук персонала при лабораторных и медицинских манипуляциях. В упаковке 100 штук.</t>
  </si>
  <si>
    <t xml:space="preserve">Перчатки нитриловые медицинские (100 штук в упаковке) размер L </t>
  </si>
  <si>
    <t>Перчатки медицинские одноразовые из нитрила, размер L. Предназначены для защиты рук персонала при лабораторных и медицинских манипуляциях. В упаковке 100 штук.</t>
  </si>
  <si>
    <t xml:space="preserve">Перчатки нитриловые медицинские (100 штук в упаковке) размер S </t>
  </si>
  <si>
    <t>Перчатки медицинские одноразовые из нитрила, размер S. Предназначены для защиты рук персонала при лабораторных и медицинских манипуляциях. В упаковке 100 штук.</t>
  </si>
  <si>
    <t xml:space="preserve">Перчатки нитриловые медицинские (100 штук в упаковке) размер XS </t>
  </si>
  <si>
    <t>Перчатки медицинские одноразовые из нитрила, размер XS. Предназначены для защиты рук персонала при лабораторных и медицинских манипуляциях. В упаковке 100 штук.</t>
  </si>
  <si>
    <t xml:space="preserve">Парафинизированная пленка PARAFILM® M 50ммх75м </t>
  </si>
  <si>
    <t>Парафинизированная эластичная пленка PARAFILM® M размером 50 мм × 75 м. Используется для герметизации лабораторной посуды, пробирок и флаконов.</t>
  </si>
  <si>
    <t xml:space="preserve">ПЦР-пробирки в стрипах в комплекте с плоскими крышками, 0,2 </t>
  </si>
  <si>
    <t>ПЦР-пробирки объемом 0,2 мл в стрипах, в комплекте с плоскими крышками. Предназначены для проведения ПЦР-реакций.</t>
  </si>
  <si>
    <t>Микропробирка 0,2мл с плоской крышкой (в упаковке 1000 штук)</t>
  </si>
  <si>
    <t>Микропробирка объемом 0,2 мл с плоской крышкой. Предназначена для ПЦР и хранения малых объемов образцов. В упаковке 1000 штук.</t>
  </si>
  <si>
    <t xml:space="preserve">Коробка (контейнер) для безопасной утилизации медицинских отходов класса Б, объем 5 литров (желтый) </t>
  </si>
  <si>
    <t>Контейнер желтого цвета для безопасного сбора и утилизации медицинских отходов класса Б, объем 5 литров. Предназначен для медицинских и лабораторных помещений.</t>
  </si>
  <si>
    <t xml:space="preserve">Коробка (контейнер) для безопасной утилизации медицинских отходов класса Б, объем 12 литров (желтый) </t>
  </si>
  <si>
    <t>Контейнер желтого цвета для безопасного сбора и утилизации медицинских отходов класса Б, объем 12 литров. Предназначен для медицинских и лабораторных помещений.</t>
  </si>
  <si>
    <t xml:space="preserve">Пакеты полиэтиленовые для медицинских отходов класс А Б В Г 500*600 мм. В рулоне 100 штук </t>
  </si>
  <si>
    <t>Полиэтиленовые пакеты размером 500×600 мм для сбора медицинских отходов классов А, Б, В, Г. В рулоне 100 штук.</t>
  </si>
  <si>
    <t xml:space="preserve">Шапочки медицинские одноразовые, в упаковке 100 штук </t>
  </si>
  <si>
    <t>Шапочки медицинские одноразовые. Предназначены для соблюдения санитарно-гигиенического режима и предотвращения загрязнения рабочей зоны. В упаковке 100 штук.</t>
  </si>
  <si>
    <t xml:space="preserve">Бахилы полиэтиленовые на резинке, в упаковке 1000 пар </t>
  </si>
  <si>
    <t>Бахилы одноразовые полиэтиленовые на резинке. Предназначены для поддержания чистоты в медицинских и лабораторных помещениях. В упаковке 1000 пар.</t>
  </si>
  <si>
    <t xml:space="preserve">Хирургический одноразовый халат на завязках. Размер: 125х150 см. Плотность материала: 45гр м2. Манжеты: упругие текстильные манжеты. Цвет: Синий. Завязка из СМС лент сзади. Количество в упаковке 100 штук </t>
  </si>
  <si>
    <t>Хирургический одноразовый халат на завязках, размер 125×150 см, плотность материала 45 г/м², цвет синий, с текстильными манжетами. В упаковке 100 штук.</t>
  </si>
  <si>
    <t>Конические центрифужные пробирки, ПП/ПНД, 15 мл, 500 шт.</t>
  </si>
  <si>
    <t>Конические центрифужные пробирки объемом 15 мл, изготовленные из ПП/ПНД. Предназначены для центрифугирования, хранения и транспортировки жидких образцов. В упаковке 500 штук.</t>
  </si>
  <si>
    <t xml:space="preserve">Наконечники с переменным объемом 0,1-10мкл., производитель Eppendorf, в упаковке 1000 штук </t>
  </si>
  <si>
    <t>Наконечники для дозирования объема 0,1–10 мкл, производитель Eppendorf. Предназначены для точного отбора и переноса малых объемов жидкости. В упаковке 1000 штук.</t>
  </si>
  <si>
    <t xml:space="preserve">Наконечники с переменным объемом 0,1-20мкл., производитель Eppendorf, в упаковке 1000 штук </t>
  </si>
  <si>
    <t>Наконечники для дозирования объема 0,1–20 мкл, производитель Eppendorf. Предназначены для точного дозирования реагентов и образцов. В упаковке 1000 штук.</t>
  </si>
  <si>
    <t xml:space="preserve">Наконечники Eppendorf 200мкл., в упаковке 1000 штук </t>
  </si>
  <si>
    <t>Наконечники Eppendorf объемом до 200 мкл. Предназначены для лабораторного дозирования жидкостей. В упаковке 1000 штук.</t>
  </si>
  <si>
    <t xml:space="preserve">Наконечники Eppendorf 1000мкл., в упаковке 1000 штук </t>
  </si>
  <si>
    <t>Наконечники Eppendorf объемом до 1000 мкл. Предназначены для отбора, переноса и дозирования жидкостей в лабораторных условиях. В упаковке 1000 штук.</t>
  </si>
  <si>
    <t xml:space="preserve">Набор регентов   для анализа длины теломер методом количественной ПЦР </t>
  </si>
  <si>
    <t>Список реагентов для анализа длины теломер методом количественной ПЦР и анализа метилирования ДНК методом HRM после бисульфитной конверсии:
-	Набор Ampliclean™️ для очистки ПЦР-продуктов в комплекте с магнитными частицами - 1 упаковка;
-	Q5 High-Fidelity DNA Polymerase - 500 units в комплекте со старт набором - 1 упаковка;
-	Набор для секвенирования BigDye v.3.1 в комплекте с контролем - 10 упаковок; 
-	KAPA Long Range PCR Kits - HotStart PCR Kit, в комплекте - 10 упаковок; 
-	Набор QIAGEN Multiplex PCR Plus Kit - 12 упаковок;
-	Набор RNase Cocktail™️ Enzyme Mix - 1 упаковка;
-	Набор ДНК-баркодов, 100 нмоль для мультиплексирования ампликонов - 50 упаковок;
-	Набор ДНК-адаптеров для баркодов, 100 нмоль - 50 упаковок;
-	Luna Probe One-Step RT-qPCR 4X Mix with UDG - 2000 rxns в комплекте с набором эндонуклеаз и полимераз - 1 упаковка.</t>
  </si>
  <si>
    <t>набор</t>
  </si>
  <si>
    <t>Набор регентов  и для анализа метилирования ДНК методом HRM после бисульфитной конверсии</t>
  </si>
  <si>
    <t>Список реагентов для анализа длины теломер методом количественной ПЦР и анализа метилирования ДНК методом HRM после бисульфитной конверсии:
-	Набор для выявления и количественной оценки метилирования CpG в ДНК, обработанной бисульфитом, методом высокоразрешающего анализа кривых плавления (HRM). EpiTect HRM PCR Kit, 100 реакций, производитель Qiagen – 25 упаковок;
-	Мастер-микс RT² SYBR Green для qPCR (25 мл), производитель Qiagen.В комплект входит 1 флакон объёмом 25 мл мастер-микса. Рассчитан на проведение: 20 × 96-луночных RT² PCR Arrays,12 × 384-луночных RT² PCR Arrays,около 2000 реакций объёмом 25 мкл,или до 5000 реакций объёмом 10 мкл. – 2 упаковки;
-	Набор для полной бисульфитной конверсии и очистки ДНК для анализа метилирования EpiTect Bisulfite Kit (2*96), производитель Qiagen – 11 упаковок;
-	Набор контрольной ДНК человека (содержит бисульфит-конвертированную метилированную и неметилированную ДНК, а также неконвертированную неметилированную ДНК) EpiTect PCR Control DNA Set (100) 100 реакций, производитель Qiagen –  2 упаковки;
-	Набор для выделения НК Blood N (250)- 12 упаковок; 
-	Кастомные стандартные ДНК-олигонуклеотиды, 150 нмоль для определения участков метилирования - 50 штук; 
-	Кастомные стандартные ДНК олигонуклеотиды для оценки длин теломерных участков, 150 нмоль – 10 штук; 
-	Набор для количественного и качественного анализа ДНК Spectra Q HS Plus – 3 упаковки;</t>
  </si>
  <si>
    <t>Сурфактин, 10 мг</t>
  </si>
  <si>
    <t>Чистота не менее 95%
Номер CAS: 24730-31-2
Биологический источник: Bacillus subtilis
Форма: Порошок
Цвет: от белого до жёлтого
Растворимость: этанол 10 мг/мл
Температура хранения.2-8°C</t>
  </si>
  <si>
    <t>Необходим в качестве стандартного образцы для проведения анализа биосурфактантов методом ВЭЖХ для качественной идентификации и количественного определения липопептидов, построения калибровочных графиков и обеспечения достоверности результатов.</t>
  </si>
  <si>
    <t>май</t>
  </si>
  <si>
    <t>"Исследования условий синтеза биосурфактантов с антимикробной активностью" 
Тургумбаева А.А.</t>
  </si>
  <si>
    <t>Итурин, 5 мг</t>
  </si>
  <si>
    <t>Чистота не менее 95%
Номер CAS: 52229-90-0
Биологический источник: Bacillus subtilis
Форма: Порошок
Цвет: от белого до жёлтого
Растворимость: этанол: растворим в концентрации 9,80-10,20 мг/мл
Температура хранения: 2-8°C</t>
  </si>
  <si>
    <t>Сбор анкетных и антропометрических данных по питанию целевых групп населения</t>
  </si>
  <si>
    <t xml:space="preserve">Место проведения исследования: г.Костанай и г.Шымкент
Сроки проведения исследования: набор респондентов исследования должен быть завершен до 15 августа 202, года
Объем выборки, всего 2000 человек, в том числе:
Группы населения 
1. Костанайская область -  всего 1000 человек, в том числе дети до 5 лет  - 200, дети школьного возраста от 6 до 17 лет – 400, женщины фертильного возраста от 18 до 49 лет – 400
2. г.Шымкент и Туркестанская область -  всего 1000 человек, в том числе дети до 5 лет  - 200, дети школьного возраста от 6 до 17 лет – 400, женщины фертильного возраста от 18 до 49 лет – 400
Процедуры полевого этапа
1) Анкетирование: женщины фертильного возраста должны пройти опрос по методологии 24-часовое воспоминание о питании, оценка частоты потребления продуктовых групп, для детей до 5 лет родители должны пройти опрос о качестве питания ребенка (DQQ for IYCF), школьники должны пройти опрос с использованием адаптированной анкеты о качестве питания (DQQ).
2) Антропометрические измерения: Измерения роста, массы тела, окружности талии и бедра, толщины кожно-жировых складок по стандартам ВОЗ для всех участников исследования.
3) Контроль качества: 10% форм проверяются супервайзерами ежедневно. Ошибки фиксируются в журнале несоответствий и устраняются до передачи данных.
4) Передача данных: анкеты заполняются на бумаге и дублируются в электронную базу на ежедневной основе.
</t>
  </si>
  <si>
    <t>услуга</t>
  </si>
  <si>
    <t>май, 2026</t>
  </si>
  <si>
    <t>50/50</t>
  </si>
  <si>
    <t>«Научные основы национальной политики здорового питания и продовольственной безопасности Казахстана, разработанные по результатам комплексных исследований пищевых продуктов и питания населения». Асембеков Б.С.</t>
  </si>
  <si>
    <t>МНВО, ПЦФ</t>
  </si>
  <si>
    <t>Проведение лабораторных анализов для оценки микронутриентного статуса в г. Костанай</t>
  </si>
  <si>
    <t xml:space="preserve">Общее количество участников: 500 человек в г.Костанай:
Виды лабораторных анализов:
1. Йод в моче для 175 детей до 5 лет, 325 женщин фертильного возраста (18-49 лет)
2. Железо в крови для 175 детей до 5 лет, 325 женщин фертильного возраста (18-49 лет)
3. Общий анализ крови с С-реактивным белком (ОАК+СРБ, без СОЭ) для 175 детей до 5 лет, 325 женщин фертильного возраста (18-49 лет)
4. Ферритин в крови для 175 детей до 5 лет, 325 женщин фертильного возраста (18-49 лет)
5. Латентная железосвязывающая способность сыворотки для 175 детей до 5 лет, 325 женщин фертильного возраста (18-49 лет)
6. витамин А (Ретинол) в крови для 175 детей до 5 лет
7. Фолиевая кислота в крови для 325 женщин фертильного возраста (18-49 лет).
Исполнитель обязуется:
- обеспечить соответствие лаборатории требованиям, предусмотренным действующим законодательством, в том числе, но не ограничиваясь санитарно-эпидемиологическим требованиям, предъявляемым к лабораториям, использующим потенциально опасные химические и биологические вещества
- Лаборатория должна иметь действующую аккредитацию на выполнение соответствующих видов исследований, оборудование должно соответствовать ГОСТ/ISO.
- Результаты лабораторных анализов должны быть переданы в обезличенном виде, с использованием уникальных кодов участников исследования, в формате, исключающем идентификацию личности. Данные предоставляются в виде сводных таблиц по группам биомаркеров и участникам (формат Excel). Исполнитель обязуется хранить результаты не менее 5 лет с момента завершения исследования в соответствии с принципами надлежащей лабораторной практики (GLP) и защиты персональных данных.
</t>
  </si>
  <si>
    <t xml:space="preserve">Проведение лабораторных анализов для оценки микронутриентного статуса в г. Шымкент </t>
  </si>
  <si>
    <t xml:space="preserve">Общее количество участников: 500 человек в г.Шымкент:
Виды лабораторных анализов:
1. Йод в моче для 175 детей до 5 лет, 325 женщин фертильного возраста (18-49 лет)
2. Железо в крови для 175 детей до 5 лет, 325 женщин фертильного возраста (18-49 лет)
3. Общий анализ крови с С-реактивным белком (ОАК+СРБ, без СОЭ) для 175 детей до 5 лет, 325 женщин фертильного возраста (18-49 лет)
4. Ферритин в крови для 175 детей до 5 лет, 325 женщин фертильного возраста (18-49 лет)
5. Латентная железосвязывающая способность сыворотки для 175 детей до 5 лет, 325 женщин фертильного возраста (18-49 лет)
6. витамин А (Ретинол) в крови для 175 детей до 5 лет
7. Фолиевая кислота в крови для 325 женщин фертильного возраста (18-49 лет).
Исполнитель обязуется:
- обеспечить соответствие лаборатории требованиям, предусмотренным действующим законодательством, в том числе, но не ограничиваясь санитарно-эпидемиологическим требованиям, предъявляемым к лабораториям, использующим потенциально опасные химические и биологические вещества
- Лаборатория должна иметь действующую аккредитацию на выполнение соответствующих видов исследований, оборудование должно соответствовать ГОСТ/ISO.
- Результаты лабораторных анализов должны быть переданы в обезличенном виде, с использованием уникальных кодов участников исследования, в формате, исключающем идентификацию личности. Данные предоставляются в виде сводных таблиц по группам биомаркеров и участникам (формат Excel). Исполнитель обязуется хранить результаты не менее 5 лет с момента завершения исследования в соответствии с принципами надлежащей лабораторной практики (GLP) и защиты персональных данных.
</t>
  </si>
  <si>
    <t>Руководитель НТП</t>
  </si>
  <si>
    <t>А.Ш. Ибраева</t>
  </si>
  <si>
    <t xml:space="preserve">Руководитель департамента Науки </t>
  </si>
  <si>
    <t xml:space="preserve">А.Шамсутдинова </t>
  </si>
  <si>
    <t>Финансовый директор</t>
  </si>
  <si>
    <t xml:space="preserve">С.С.Искаков </t>
  </si>
  <si>
    <t xml:space="preserve">Руководитель департамента - Заместитель финансового директора </t>
  </si>
  <si>
    <t>И. Нұрахметұлы</t>
  </si>
  <si>
    <t xml:space="preserve">Руководитель УПиИБ </t>
  </si>
  <si>
    <t>З. Байгожаева</t>
  </si>
  <si>
    <t>Сроки поставки</t>
  </si>
  <si>
    <t>Итурин, 1 мг</t>
  </si>
  <si>
    <t>Surfactin, 10 мг 
CAS: 24730-31-2 
Производитель: Apollo Scientific</t>
  </si>
  <si>
    <t>Чистота не менее 95%
Номер CAS: 52229-90-0
Биологический источник: Bacillus subtilis
Форма: Порошок
Цвет: от белого до жёлтого
Растворимость: этанол: растворим в концентрации 9,80-10,20 мг/мл
Температура хранения: +4°C</t>
  </si>
  <si>
    <t xml:space="preserve">Набор регентов  для анализа длины теломер методом количественной ПЦР </t>
  </si>
  <si>
    <t>'"Эпигенетика и профилактика неинфекционных заболеваний в Казахстане: персонализированный подход и прогнозировнаие биовозраста" Фахрадиев И.Р</t>
  </si>
  <si>
    <t>Наименование товара, услуги, работы</t>
  </si>
  <si>
    <t>Краткое описание/Техническая характеристика товара, услуги, работы</t>
  </si>
  <si>
    <t>Наименование проекта, Ф.И.О. руководителя проекта</t>
  </si>
  <si>
    <t>со дня заключения договора в течении 60 календарных дней</t>
  </si>
  <si>
    <t>со дня заключения договора в течении 120 календарных дней</t>
  </si>
  <si>
    <t>Приложение 1 к объявлению №3 от 08.06.2026.</t>
  </si>
  <si>
    <r>
      <t xml:space="preserve">Список реагентов для анализа длины теломер методом количественной ПЦР и анализа метилирования ДНК методом HRM после бисульфитной конверсии:
-	Набор Ampliclean™️ для очистки ПЦР-продуктов в комплекте с магнитными частицами - 1 упаковка;
-	Q5 High-Fidelity DNA Polymerase - 500 units в комплекте со старт набором - 1 упаковка;
-	Набор для секвенирования BigDye v.3.1  Thermo Fisher Scientific в комплекте с контролем - 10 упаковок; 
-	KAPA Long Range PCR Kits - HotStart PCR Kit, в комплекте - 10 упаковок; 
-	Набор QIAGEN Multiplex PCR Plus Kit - 12 упаковок;
-	Набор RNase Cocktail™️ Enzyme Mix Thermo Fisher Scientific- 1 упаковка;
-	Набор ДНК-баркодов, 100 нмоль для мультиплексирования ампликонов - 50 упаковок;
-	Набор ДНК-адаптеров для баркодов, 100 нмоль - 50 упаковок;
-	Luna Probe One-Step RT-qPCR 4X Mix with UDG - 2000 rxns в комплекте с набором эндонуклеаз и полимераз - 1 упаковка.                                                                                                                                            </t>
    </r>
    <r>
      <rPr>
        <b/>
        <sz val="13.5"/>
        <color theme="1"/>
        <rFont val="Times New Roman"/>
        <family val="1"/>
        <charset val="204"/>
      </rPr>
      <t xml:space="preserve">Потенциальный поставщик в составе ценовой заявки должен предоставить авторизационные письма от производителей либо их дилеров или дистрибьюторов (приложить подтверждающий документ) на следующие реагенты: </t>
    </r>
    <r>
      <rPr>
        <sz val="13.5"/>
        <color theme="1"/>
        <rFont val="Times New Roman"/>
        <family val="1"/>
        <charset val="204"/>
      </rPr>
      <t xml:space="preserve">
- Набор Ampliclean™️ для очистки ПЦР-продуктов в комплекте с магнитными частицами 
- Q5 High-Fidelity DNA Polymerase - 500 units в комплекте со старт набором ;
- Набор для секвенирования BigDye v.3.1  Thermo Fisher Scientific в комплекте с контролем; 
- KAPA Long Range PCR Kits - HotStart PCR Kit, в комплекте; 
- Набор QIAGEN Multiplex PCR Plus Kit ;
- Набор RNase Cocktail™️ Enzyme Mix Thermo Fisher Scientific;
- Набор ДНК-баркодов, 100 нмоль для мультиплексирования ампликонов;
- Набор ДНК-адаптеров для баркодов, 100 нмоль;
- Luna Probe One-Step RT-qPCR 4X Mix with UDG - 2000 rxns в комплекте с набором эндонуклеаз и полимераз.                                                                                                                                            </t>
    </r>
  </si>
  <si>
    <r>
      <t xml:space="preserve">Список реагентов для анализа длины теломер методом количественной ПЦР и анализа метилирования ДНК методом HRM после бисульфитной конверсии:
-	Набор для выявления и количественной оценки метилирования CpG в ДНК, обработанной бисульфитом, методом высокоразрешающего анализа кривых плавления (HRM). EpiTect HRM PCR Kit, 100 реакций, производитель Qiagen – 25 упаковок;
-	Мастер-микс RT² SYBR Green для qPCR (25 мл), производитель Qiagen.В комплект входит 1 флакон объёмом 25 мл мастер-микса. Рассчитан на проведение: 20 × 96-луночных RT² PCR Arrays,12 × 384-луночных RT² PCR Arrays,около 2000 реакций объёмом 25 мкл,или до 5000 реакций объёмом 10 мкл. – 2 упаковки;
-	Набор для полной бисульфитной конверсии и очистки ДНК для анализа метилирования EpiTect Bisulfite Kit (2*96) Qiagen – 11 упаковок;
-	Набор контрольной ДНК человека (содержит бисульфит-конвертированную метилированную и неметилированную ДНК, а также неконвертированную неметилированную ДНК) EpiTect PCR Control DNA Set (100) 100 реакций, Qiagen –  2 упаковки;
-	Набор для выделения НК Blood N (250) Sesana- 12 упаковок; 
-	Кастомные стандартные ДНК-олигонуклеотиды, 150 нмоль для определения участков метилирования  Thermo Fisher Scientific - 50 штук; 
-	Кастомные стандартные ДНК олигонуклеотиды для оценки длин теломерных участков Thermo Fisher Scientific , 150 нмоль – 10 штук; 
-	Набор для количественного и качественного анализа ДНК Spectra Q HS Plus Sesana – 3 упаковки;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 xml:space="preserve">Потенциальный поставщик в составе ценовой заявки должен предоставить авторизационные письма от производителей либо их дилеров или дистрибьюторов (приложить подтверждающий документ) на следующие реагенты: </t>
    </r>
    <r>
      <rPr>
        <sz val="13"/>
        <color theme="1"/>
        <rFont val="Times New Roman"/>
        <family val="1"/>
        <charset val="204"/>
      </rPr>
      <t xml:space="preserve">
- Набор для выявления и количественной оценки метилирования CpG в ДНК, обработанной бисульфитом, методом высокоразрешающего анализа кривых плавления (HRM). EpiTect HRM PCR Kit, 100 реакций, производитель Qiagen;
- Мастер-микс RT² SYBR Green для qPCR (25 мл), производитель Qiagen.В комплект входит 1 флакон объёмом 25 мл мастер-микса. Рассчитан на проведение: 20 × 96-луночных RT² PCR Arrays,12 × 384-луночных RT² PCR Arrays,около 2000 реакций объёмом 25 мкл,или до 5000 реакций объёмом 10 мкл;
- Набор для полной бисульфитной конверсии и очистки ДНК для анализа метилирования EpiTect Bisulfite Kit (2*96), производитель Qiagen;
- Набор контрольной ДНК человека (содержит бисульфит-конвертированную метилированную и неметилированную ДНК, а также неконвертированную неметилированную ДНК) EpiTect PCR Control DNA Set (100) 100 реакций, производитель Qiagen;
- Набор для выделения НК Blood N (250) Sesana; 
- Кастомные стандартные ДНК-олигонуклеотиды, 150 нмоль для определения участков метилирования  Thermo Fisher Scientific; 
- Кастомные стандартные ДНК олигонуклеотиды для оценки длин теломерных участков Thermo Fisher Scientific , 150 нмоль; 
- Набор для количественного и качественного анализа ДНК Spectra Q HS Plus Sesana ;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</si>
</sst>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₽_-;\-* #,##0\ _₽_-;_-* &quot;-&quot;??\ _₽_-;_-@"/>
    <numFmt numFmtId="165" formatCode="#,##0.0"/>
    <numFmt numFmtId="166" formatCode="_-* #,##0.0_-;\-* #,##0.0_-;_-* &quot;-&quot;??_-;_-@"/>
    <numFmt numFmtId="167" formatCode="_-* #,##0.00\ _₽_-;\-* #,##0.00\ _₽_-;_-* &quot;-&quot;??\ _₽_-;_-@"/>
    <numFmt numFmtId="168" formatCode="_-* #,##0.00_-;\-* #,##0.00_-;_-* &quot;-&quot;??_-;_-@"/>
  </numFmts>
  <fonts count="19" x14ac:knownFonts="1">
    <font>
      <sz val="11"/>
      <color theme="1"/>
      <name val="Calibri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3.5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DDEBF7"/>
      </patternFill>
    </fill>
    <fill>
      <patternFill patternType="solid">
        <fgColor rgb="FFDDEBF7"/>
        <bgColor rgb="FFDDEBF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4"/>
  </cellStyleXfs>
  <cellXfs count="186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2" fillId="2" borderId="1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164" fontId="2" fillId="2" borderId="1" xfId="0" applyNumberFormat="1" applyFont="1" applyFill="1" applyBorder="1"/>
    <xf numFmtId="0" fontId="2" fillId="0" borderId="0" xfId="0" applyFont="1"/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top" wrapText="1"/>
    </xf>
    <xf numFmtId="4" fontId="2" fillId="3" borderId="5" xfId="0" quotePrefix="1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4" fontId="2" fillId="3" borderId="5" xfId="0" quotePrefix="1" applyNumberFormat="1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left" vertical="center" wrapText="1"/>
    </xf>
    <xf numFmtId="4" fontId="2" fillId="3" borderId="5" xfId="0" applyNumberFormat="1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vertical="center" wrapText="1"/>
    </xf>
    <xf numFmtId="1" fontId="1" fillId="2" borderId="5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0" borderId="5" xfId="0" quotePrefix="1" applyNumberFormat="1" applyFont="1" applyBorder="1" applyAlignment="1">
      <alignment horizontal="center" vertical="top" wrapText="1"/>
    </xf>
    <xf numFmtId="9" fontId="1" fillId="0" borderId="5" xfId="0" quotePrefix="1" applyNumberFormat="1" applyFont="1" applyBorder="1" applyAlignment="1">
      <alignment horizontal="center" vertical="top" wrapText="1"/>
    </xf>
    <xf numFmtId="4" fontId="1" fillId="2" borderId="5" xfId="0" quotePrefix="1" applyNumberFormat="1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vertical="center" wrapText="1"/>
    </xf>
    <xf numFmtId="4" fontId="1" fillId="0" borderId="5" xfId="0" quotePrefix="1" applyNumberFormat="1" applyFont="1" applyBorder="1" applyAlignment="1">
      <alignment horizontal="left" vertical="top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top"/>
    </xf>
    <xf numFmtId="0" fontId="2" fillId="3" borderId="9" xfId="0" applyFont="1" applyFill="1" applyBorder="1" applyAlignment="1">
      <alignment horizontal="center" vertical="top" wrapText="1"/>
    </xf>
    <xf numFmtId="4" fontId="2" fillId="3" borderId="9" xfId="0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4" fontId="2" fillId="3" borderId="9" xfId="0" applyNumberFormat="1" applyFont="1" applyFill="1" applyBorder="1" applyAlignment="1">
      <alignment horizontal="center" vertical="top" wrapText="1"/>
    </xf>
    <xf numFmtId="4" fontId="1" fillId="3" borderId="5" xfId="0" applyNumberFormat="1" applyFont="1" applyFill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4" fontId="1" fillId="2" borderId="5" xfId="0" quotePrefix="1" applyNumberFormat="1" applyFont="1" applyFill="1" applyBorder="1" applyAlignment="1">
      <alignment horizontal="center" vertical="center" wrapText="1"/>
    </xf>
    <xf numFmtId="4" fontId="1" fillId="2" borderId="11" xfId="0" quotePrefix="1" applyNumberFormat="1" applyFont="1" applyFill="1" applyBorder="1" applyAlignment="1">
      <alignment horizontal="center" vertical="top" wrapText="1"/>
    </xf>
    <xf numFmtId="3" fontId="1" fillId="0" borderId="5" xfId="0" applyNumberFormat="1" applyFont="1" applyBorder="1" applyAlignment="1">
      <alignment horizontal="center" vertical="center"/>
    </xf>
    <xf numFmtId="4" fontId="1" fillId="0" borderId="5" xfId="0" quotePrefix="1" applyNumberFormat="1" applyFont="1" applyBorder="1" applyAlignment="1">
      <alignment horizontal="center" vertical="center" wrapText="1"/>
    </xf>
    <xf numFmtId="9" fontId="1" fillId="0" borderId="5" xfId="0" applyNumberFormat="1" applyFont="1" applyBorder="1" applyAlignment="1">
      <alignment horizontal="center" vertical="center" wrapText="1"/>
    </xf>
    <xf numFmtId="166" fontId="1" fillId="2" borderId="5" xfId="0" applyNumberFormat="1" applyFont="1" applyFill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167" fontId="1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vertical="top" wrapText="1"/>
    </xf>
    <xf numFmtId="168" fontId="1" fillId="2" borderId="5" xfId="0" applyNumberFormat="1" applyFont="1" applyFill="1" applyBorder="1" applyAlignment="1">
      <alignment horizontal="center" vertical="center" wrapText="1"/>
    </xf>
    <xf numFmtId="168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2" fillId="3" borderId="12" xfId="0" applyFont="1" applyFill="1" applyBorder="1" applyAlignment="1">
      <alignment horizontal="center" vertical="top" wrapText="1"/>
    </xf>
    <xf numFmtId="4" fontId="2" fillId="3" borderId="12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4" fontId="2" fillId="3" borderId="12" xfId="0" applyNumberFormat="1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left" vertical="top"/>
    </xf>
    <xf numFmtId="4" fontId="1" fillId="0" borderId="5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/>
    </xf>
    <xf numFmtId="1" fontId="1" fillId="0" borderId="5" xfId="0" applyNumberFormat="1" applyFont="1" applyBorder="1" applyAlignment="1">
      <alignment horizontal="center" vertical="top"/>
    </xf>
    <xf numFmtId="166" fontId="1" fillId="0" borderId="5" xfId="0" applyNumberFormat="1" applyFont="1" applyBorder="1" applyAlignment="1">
      <alignment horizontal="center" vertical="top"/>
    </xf>
    <xf numFmtId="4" fontId="1" fillId="0" borderId="5" xfId="0" applyNumberFormat="1" applyFont="1" applyBorder="1" applyAlignment="1">
      <alignment horizontal="center" vertical="top" wrapText="1"/>
    </xf>
    <xf numFmtId="9" fontId="1" fillId="0" borderId="5" xfId="0" applyNumberFormat="1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2" borderId="5" xfId="0" applyFont="1" applyFill="1" applyBorder="1" applyAlignment="1">
      <alignment vertical="center" wrapText="1"/>
    </xf>
    <xf numFmtId="4" fontId="1" fillId="2" borderId="5" xfId="0" quotePrefix="1" applyNumberFormat="1" applyFont="1" applyFill="1" applyBorder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left" vertical="top" wrapText="1"/>
    </xf>
    <xf numFmtId="0" fontId="6" fillId="4" borderId="5" xfId="0" applyFont="1" applyFill="1" applyBorder="1" applyAlignment="1">
      <alignment horizontal="center" vertical="top" wrapText="1"/>
    </xf>
    <xf numFmtId="3" fontId="5" fillId="2" borderId="5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2" fillId="4" borderId="5" xfId="0" applyNumberFormat="1" applyFont="1" applyFill="1" applyBorder="1" applyAlignment="1">
      <alignment horizontal="center" vertical="top" wrapText="1"/>
    </xf>
    <xf numFmtId="4" fontId="1" fillId="4" borderId="5" xfId="0" quotePrefix="1" applyNumberFormat="1" applyFont="1" applyFill="1" applyBorder="1" applyAlignment="1">
      <alignment horizontal="left" vertical="top" wrapText="1"/>
    </xf>
    <xf numFmtId="4" fontId="1" fillId="4" borderId="5" xfId="0" quotePrefix="1" applyNumberFormat="1" applyFont="1" applyFill="1" applyBorder="1" applyAlignment="1">
      <alignment horizontal="center" vertical="top" wrapText="1"/>
    </xf>
    <xf numFmtId="3" fontId="1" fillId="2" borderId="5" xfId="0" applyNumberFormat="1" applyFont="1" applyFill="1" applyBorder="1" applyAlignment="1">
      <alignment horizontal="center" vertical="center" wrapText="1"/>
    </xf>
    <xf numFmtId="4" fontId="6" fillId="4" borderId="5" xfId="0" quotePrefix="1" applyNumberFormat="1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4" fontId="1" fillId="2" borderId="5" xfId="0" applyNumberFormat="1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4" fontId="2" fillId="2" borderId="5" xfId="0" quotePrefix="1" applyNumberFormat="1" applyFont="1" applyFill="1" applyBorder="1" applyAlignment="1">
      <alignment horizontal="center" vertical="center" wrapText="1"/>
    </xf>
    <xf numFmtId="0" fontId="1" fillId="0" borderId="5" xfId="0" quotePrefix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top" wrapText="1"/>
    </xf>
    <xf numFmtId="4" fontId="1" fillId="2" borderId="9" xfId="0" quotePrefix="1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4" fontId="1" fillId="0" borderId="6" xfId="0" quotePrefix="1" applyNumberFormat="1" applyFont="1" applyBorder="1" applyAlignment="1">
      <alignment horizontal="center" vertical="top" wrapText="1"/>
    </xf>
    <xf numFmtId="4" fontId="1" fillId="2" borderId="9" xfId="0" quotePrefix="1" applyNumberFormat="1" applyFont="1" applyFill="1" applyBorder="1" applyAlignment="1">
      <alignment horizontal="center" vertical="top" wrapText="1"/>
    </xf>
    <xf numFmtId="167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center" wrapText="1"/>
    </xf>
    <xf numFmtId="0" fontId="7" fillId="0" borderId="5" xfId="0" applyFont="1" applyBorder="1"/>
    <xf numFmtId="0" fontId="5" fillId="0" borderId="0" xfId="0" applyFont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4" fontId="2" fillId="3" borderId="15" xfId="0" applyNumberFormat="1" applyFont="1" applyFill="1" applyBorder="1" applyAlignment="1">
      <alignment horizontal="center" vertical="center" wrapText="1"/>
    </xf>
    <xf numFmtId="3" fontId="2" fillId="3" borderId="15" xfId="0" applyNumberFormat="1" applyFont="1" applyFill="1" applyBorder="1" applyAlignment="1">
      <alignment horizontal="center" vertical="center" wrapText="1"/>
    </xf>
    <xf numFmtId="4" fontId="2" fillId="3" borderId="15" xfId="0" quotePrefix="1" applyNumberFormat="1" applyFont="1" applyFill="1" applyBorder="1" applyAlignment="1">
      <alignment horizontal="center" vertical="center" wrapText="1"/>
    </xf>
    <xf numFmtId="164" fontId="2" fillId="3" borderId="15" xfId="0" applyNumberFormat="1" applyFont="1" applyFill="1" applyBorder="1" applyAlignment="1">
      <alignment horizontal="center" vertical="center" wrapText="1"/>
    </xf>
    <xf numFmtId="1" fontId="2" fillId="3" borderId="15" xfId="0" applyNumberFormat="1" applyFont="1" applyFill="1" applyBorder="1" applyAlignment="1">
      <alignment horizontal="center" vertical="center"/>
    </xf>
    <xf numFmtId="1" fontId="2" fillId="3" borderId="15" xfId="0" applyNumberFormat="1" applyFont="1" applyFill="1" applyBorder="1" applyAlignment="1">
      <alignment horizontal="center" vertical="center" wrapText="1"/>
    </xf>
    <xf numFmtId="1" fontId="2" fillId="3" borderId="15" xfId="0" quotePrefix="1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/>
    </xf>
    <xf numFmtId="4" fontId="8" fillId="2" borderId="15" xfId="0" quotePrefix="1" applyNumberFormat="1" applyFont="1" applyFill="1" applyBorder="1" applyAlignment="1">
      <alignment horizontal="center" vertical="center" wrapText="1"/>
    </xf>
    <xf numFmtId="3" fontId="8" fillId="2" borderId="15" xfId="0" applyNumberFormat="1" applyFont="1" applyFill="1" applyBorder="1" applyAlignment="1">
      <alignment horizontal="center" vertical="center" wrapText="1"/>
    </xf>
    <xf numFmtId="164" fontId="8" fillId="2" borderId="15" xfId="0" applyNumberFormat="1" applyFont="1" applyFill="1" applyBorder="1" applyAlignment="1">
      <alignment horizontal="right" vertical="center" wrapText="1"/>
    </xf>
    <xf numFmtId="4" fontId="8" fillId="2" borderId="15" xfId="0" applyNumberFormat="1" applyFont="1" applyFill="1" applyBorder="1" applyAlignment="1">
      <alignment horizontal="right" vertical="center" wrapText="1"/>
    </xf>
    <xf numFmtId="0" fontId="10" fillId="0" borderId="17" xfId="0" quotePrefix="1" applyFont="1" applyBorder="1" applyAlignment="1">
      <alignment horizontal="center" vertical="center" wrapText="1"/>
    </xf>
    <xf numFmtId="164" fontId="8" fillId="0" borderId="15" xfId="0" applyNumberFormat="1" applyFont="1" applyFill="1" applyBorder="1" applyAlignment="1">
      <alignment horizontal="right" vertical="center" wrapText="1"/>
    </xf>
    <xf numFmtId="4" fontId="8" fillId="0" borderId="15" xfId="0" applyNumberFormat="1" applyFont="1" applyFill="1" applyBorder="1" applyAlignment="1">
      <alignment horizontal="right" vertical="center" wrapText="1"/>
    </xf>
    <xf numFmtId="0" fontId="8" fillId="0" borderId="15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vertical="top" wrapText="1"/>
    </xf>
    <xf numFmtId="4" fontId="8" fillId="0" borderId="15" xfId="0" applyNumberFormat="1" applyFont="1" applyBorder="1" applyAlignment="1">
      <alignment horizontal="right" vertical="center"/>
    </xf>
    <xf numFmtId="4" fontId="8" fillId="2" borderId="16" xfId="0" quotePrefix="1" applyNumberFormat="1" applyFont="1" applyFill="1" applyBorder="1" applyAlignment="1">
      <alignment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/>
    </xf>
    <xf numFmtId="3" fontId="8" fillId="2" borderId="15" xfId="0" applyNumberFormat="1" applyFont="1" applyFill="1" applyBorder="1" applyAlignment="1">
      <alignment horizontal="center" vertical="center"/>
    </xf>
    <xf numFmtId="166" fontId="8" fillId="2" borderId="15" xfId="0" applyNumberFormat="1" applyFont="1" applyFill="1" applyBorder="1" applyAlignment="1">
      <alignment horizontal="right" vertical="center"/>
    </xf>
    <xf numFmtId="0" fontId="10" fillId="0" borderId="15" xfId="0" applyFont="1" applyFill="1" applyBorder="1" applyAlignment="1">
      <alignment horizontal="left" vertical="top" wrapText="1"/>
    </xf>
    <xf numFmtId="3" fontId="8" fillId="0" borderId="15" xfId="0" applyNumberFormat="1" applyFont="1" applyBorder="1" applyAlignment="1">
      <alignment horizontal="center" vertical="center"/>
    </xf>
    <xf numFmtId="166" fontId="8" fillId="0" borderId="15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 wrapText="1"/>
    </xf>
    <xf numFmtId="4" fontId="8" fillId="0" borderId="15" xfId="0" quotePrefix="1" applyNumberFormat="1" applyFont="1" applyBorder="1" applyAlignment="1">
      <alignment horizontal="center" vertical="center" wrapText="1"/>
    </xf>
    <xf numFmtId="0" fontId="11" fillId="0" borderId="15" xfId="1" applyFont="1" applyFill="1" applyBorder="1" applyAlignment="1">
      <alignment vertical="top" wrapText="1"/>
    </xf>
    <xf numFmtId="4" fontId="1" fillId="2" borderId="6" xfId="0" quotePrefix="1" applyNumberFormat="1" applyFont="1" applyFill="1" applyBorder="1" applyAlignment="1">
      <alignment horizontal="center" vertical="top" wrapText="1"/>
    </xf>
    <xf numFmtId="0" fontId="3" fillId="0" borderId="8" xfId="0" applyFont="1" applyBorder="1"/>
    <xf numFmtId="0" fontId="3" fillId="0" borderId="7" xfId="0" applyFont="1" applyBorder="1"/>
    <xf numFmtId="0" fontId="3" fillId="0" borderId="14" xfId="0" applyFont="1" applyBorder="1"/>
    <xf numFmtId="0" fontId="1" fillId="0" borderId="6" xfId="0" applyFont="1" applyBorder="1" applyAlignment="1">
      <alignment horizontal="center" vertical="top" wrapText="1"/>
    </xf>
    <xf numFmtId="0" fontId="1" fillId="0" borderId="6" xfId="0" quotePrefix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165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165" fontId="2" fillId="2" borderId="2" xfId="0" quotePrefix="1" applyNumberFormat="1" applyFont="1" applyFill="1" applyBorder="1" applyAlignment="1">
      <alignment horizontal="center" vertical="center"/>
    </xf>
    <xf numFmtId="0" fontId="2" fillId="2" borderId="2" xfId="0" quotePrefix="1" applyFont="1" applyFill="1" applyBorder="1" applyAlignment="1">
      <alignment horizontal="center" vertical="center"/>
    </xf>
    <xf numFmtId="4" fontId="1" fillId="2" borderId="6" xfId="0" quotePrefix="1" applyNumberFormat="1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7" borderId="15" xfId="0" applyFont="1" applyFill="1" applyBorder="1" applyAlignment="1">
      <alignment horizontal="center" vertical="center" wrapText="1"/>
    </xf>
    <xf numFmtId="0" fontId="13" fillId="8" borderId="15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center"/>
    </xf>
    <xf numFmtId="4" fontId="15" fillId="0" borderId="15" xfId="0" quotePrefix="1" applyNumberFormat="1" applyFont="1" applyBorder="1" applyAlignment="1">
      <alignment horizontal="left" vertical="top" wrapText="1"/>
    </xf>
    <xf numFmtId="4" fontId="17" fillId="0" borderId="15" xfId="0" quotePrefix="1" applyNumberFormat="1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40</xdr:row>
      <xdr:rowOff>1504950</xdr:rowOff>
    </xdr:from>
    <xdr:ext cx="333375" cy="142875"/>
    <xdr:sp macro="" textlink="">
      <xdr:nvSpPr>
        <xdr:cNvPr id="3" name="Shape 3" descr="Upp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84075" y="3713325"/>
          <a:ext cx="323850" cy="133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333375" cy="142875"/>
    <xdr:sp macro="" textlink="">
      <xdr:nvSpPr>
        <xdr:cNvPr id="2" name="Shape 3" descr="Upper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788140" y="20756880"/>
          <a:ext cx="333375" cy="142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8"/>
  <sheetViews>
    <sheetView zoomScale="55" zoomScaleNormal="55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C39" sqref="C39"/>
    </sheetView>
  </sheetViews>
  <sheetFormatPr defaultColWidth="14.42578125" defaultRowHeight="15" customHeight="1" x14ac:dyDescent="0.25"/>
  <cols>
    <col min="1" max="1" width="6.5703125" customWidth="1"/>
    <col min="2" max="2" width="36.28515625" customWidth="1"/>
    <col min="3" max="3" width="83.42578125" customWidth="1"/>
    <col min="4" max="4" width="23.28515625" customWidth="1"/>
    <col min="5" max="5" width="9.140625" customWidth="1"/>
    <col min="6" max="7" width="20.42578125" customWidth="1"/>
    <col min="8" max="8" width="32.5703125" customWidth="1"/>
    <col min="9" max="9" width="20.42578125" customWidth="1"/>
    <col min="10" max="10" width="15.42578125" customWidth="1"/>
    <col min="11" max="11" width="34.85546875" customWidth="1"/>
    <col min="12" max="12" width="17.7109375" customWidth="1"/>
    <col min="13" max="13" width="14.5703125" customWidth="1"/>
    <col min="14" max="16" width="9.140625" customWidth="1"/>
    <col min="17" max="26" width="8.7109375" customWidth="1"/>
  </cols>
  <sheetData>
    <row r="1" spans="1:26" ht="12.75" customHeight="1" x14ac:dyDescent="0.25">
      <c r="A1" s="1"/>
      <c r="B1" s="2"/>
      <c r="C1" s="3"/>
      <c r="D1" s="1"/>
      <c r="E1" s="1"/>
      <c r="F1" s="4"/>
      <c r="G1" s="1"/>
      <c r="H1" s="173" t="s">
        <v>0</v>
      </c>
      <c r="I1" s="174"/>
      <c r="J1" s="17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2.75" customHeight="1" x14ac:dyDescent="0.25">
      <c r="A2" s="1"/>
      <c r="B2" s="2"/>
      <c r="C2" s="3"/>
      <c r="D2" s="1"/>
      <c r="E2" s="1"/>
      <c r="F2" s="4"/>
      <c r="G2" s="1"/>
      <c r="H2" s="176" t="s">
        <v>1</v>
      </c>
      <c r="I2" s="174"/>
      <c r="J2" s="175"/>
      <c r="K2" s="5"/>
      <c r="L2" s="5"/>
      <c r="M2" s="5"/>
      <c r="N2" s="5"/>
      <c r="O2" s="5"/>
      <c r="P2" s="5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2.75" customHeight="1" x14ac:dyDescent="0.25">
      <c r="A3" s="1"/>
      <c r="B3" s="2"/>
      <c r="C3" s="3"/>
      <c r="D3" s="1"/>
      <c r="E3" s="1"/>
      <c r="F3" s="4"/>
      <c r="G3" s="1"/>
      <c r="H3" s="173" t="s">
        <v>2</v>
      </c>
      <c r="I3" s="174"/>
      <c r="J3" s="175"/>
      <c r="K3" s="5"/>
      <c r="L3" s="5"/>
      <c r="M3" s="5"/>
      <c r="N3" s="5"/>
      <c r="O3" s="5"/>
      <c r="P3" s="5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 customHeight="1" x14ac:dyDescent="0.25">
      <c r="A4" s="1"/>
      <c r="B4" s="2"/>
      <c r="C4" s="3"/>
      <c r="D4" s="1"/>
      <c r="E4" s="1"/>
      <c r="F4" s="4"/>
      <c r="G4" s="1"/>
      <c r="H4" s="177" t="s">
        <v>3</v>
      </c>
      <c r="I4" s="174"/>
      <c r="J4" s="175"/>
      <c r="K4" s="5"/>
      <c r="L4" s="5"/>
      <c r="M4" s="5"/>
      <c r="N4" s="5"/>
      <c r="O4" s="5"/>
      <c r="P4" s="5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.75" customHeight="1" x14ac:dyDescent="0.25">
      <c r="A5" s="1"/>
      <c r="B5" s="2"/>
      <c r="C5" s="3"/>
      <c r="D5" s="1"/>
      <c r="E5" s="1"/>
      <c r="F5" s="4"/>
      <c r="G5" s="1"/>
      <c r="H5" s="6"/>
      <c r="I5" s="7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 customHeight="1" x14ac:dyDescent="0.25">
      <c r="A6" s="1"/>
      <c r="B6" s="2"/>
      <c r="C6" s="8" t="s">
        <v>4</v>
      </c>
      <c r="D6" s="1"/>
      <c r="E6" s="1"/>
      <c r="F6" s="4"/>
      <c r="G6" s="1"/>
      <c r="H6" s="6"/>
      <c r="I6" s="7"/>
      <c r="J6" s="5"/>
      <c r="K6" s="5"/>
      <c r="L6" s="5"/>
      <c r="M6" s="5"/>
      <c r="N6" s="5"/>
      <c r="O6" s="5"/>
      <c r="P6" s="5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.75" customHeight="1" x14ac:dyDescent="0.25">
      <c r="A7" s="9"/>
      <c r="B7" s="10" t="s">
        <v>5</v>
      </c>
      <c r="C7" s="11"/>
      <c r="D7" s="9"/>
      <c r="E7" s="9"/>
      <c r="F7" s="12"/>
      <c r="G7" s="9"/>
      <c r="H7" s="13"/>
      <c r="I7" s="14"/>
      <c r="J7" s="15"/>
      <c r="K7" s="15"/>
      <c r="L7" s="15"/>
      <c r="M7" s="15"/>
      <c r="N7" s="15"/>
      <c r="O7" s="15"/>
      <c r="P7" s="15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83.25" customHeight="1" x14ac:dyDescent="0.25">
      <c r="A8" s="16" t="s">
        <v>6</v>
      </c>
      <c r="B8" s="17" t="s">
        <v>7</v>
      </c>
      <c r="C8" s="17" t="s">
        <v>8</v>
      </c>
      <c r="D8" s="18" t="s">
        <v>9</v>
      </c>
      <c r="E8" s="19" t="s">
        <v>10</v>
      </c>
      <c r="F8" s="20" t="s">
        <v>11</v>
      </c>
      <c r="G8" s="19" t="s">
        <v>12</v>
      </c>
      <c r="H8" s="21" t="s">
        <v>13</v>
      </c>
      <c r="I8" s="21" t="s">
        <v>14</v>
      </c>
      <c r="J8" s="21" t="s">
        <v>15</v>
      </c>
      <c r="K8" s="21" t="s">
        <v>16</v>
      </c>
      <c r="L8" s="21" t="s">
        <v>17</v>
      </c>
      <c r="M8" s="5"/>
      <c r="N8" s="5"/>
      <c r="O8" s="5"/>
      <c r="P8" s="5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8.5" customHeight="1" x14ac:dyDescent="0.25">
      <c r="A9" s="16"/>
      <c r="B9" s="22" t="s">
        <v>18</v>
      </c>
      <c r="C9" s="17"/>
      <c r="D9" s="19"/>
      <c r="E9" s="19"/>
      <c r="F9" s="20"/>
      <c r="G9" s="19">
        <f>SUM(G10:G14)</f>
        <v>18238285</v>
      </c>
      <c r="H9" s="23"/>
      <c r="I9" s="23"/>
      <c r="J9" s="23"/>
      <c r="K9" s="23"/>
      <c r="L9" s="23"/>
      <c r="M9" s="5"/>
      <c r="N9" s="5"/>
      <c r="O9" s="5"/>
      <c r="P9" s="5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38.75" customHeight="1" x14ac:dyDescent="0.25">
      <c r="A10" s="24">
        <v>1</v>
      </c>
      <c r="B10" s="25" t="s">
        <v>19</v>
      </c>
      <c r="C10" s="26" t="s">
        <v>20</v>
      </c>
      <c r="D10" s="24" t="s">
        <v>21</v>
      </c>
      <c r="E10" s="27">
        <v>1</v>
      </c>
      <c r="F10" s="28">
        <v>9525000</v>
      </c>
      <c r="G10" s="29">
        <f t="shared" ref="G10:G14" si="0">E10*F10</f>
        <v>9525000</v>
      </c>
      <c r="H10" s="26" t="s">
        <v>22</v>
      </c>
      <c r="I10" s="30" t="s">
        <v>23</v>
      </c>
      <c r="J10" s="31" t="s">
        <v>24</v>
      </c>
      <c r="K10" s="178" t="s">
        <v>25</v>
      </c>
      <c r="L10" s="32" t="s">
        <v>26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42" customHeight="1" x14ac:dyDescent="0.25">
      <c r="A11" s="24">
        <v>2</v>
      </c>
      <c r="B11" s="25" t="s">
        <v>27</v>
      </c>
      <c r="C11" s="26" t="s">
        <v>28</v>
      </c>
      <c r="D11" s="24" t="s">
        <v>21</v>
      </c>
      <c r="E11" s="27">
        <v>1</v>
      </c>
      <c r="F11" s="28">
        <v>2670245</v>
      </c>
      <c r="G11" s="29">
        <f t="shared" si="0"/>
        <v>2670245</v>
      </c>
      <c r="H11" s="26" t="s">
        <v>29</v>
      </c>
      <c r="I11" s="30" t="s">
        <v>23</v>
      </c>
      <c r="J11" s="31" t="s">
        <v>24</v>
      </c>
      <c r="K11" s="168"/>
      <c r="L11" s="32" t="s">
        <v>26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36.75" customHeight="1" x14ac:dyDescent="0.25">
      <c r="A12" s="24">
        <f t="shared" ref="A12:A14" si="1">A11+1</f>
        <v>3</v>
      </c>
      <c r="B12" s="33" t="s">
        <v>30</v>
      </c>
      <c r="C12" s="34" t="s">
        <v>31</v>
      </c>
      <c r="D12" s="24" t="s">
        <v>21</v>
      </c>
      <c r="E12" s="29">
        <v>3</v>
      </c>
      <c r="F12" s="35">
        <v>1234360</v>
      </c>
      <c r="G12" s="29">
        <f t="shared" si="0"/>
        <v>3703080</v>
      </c>
      <c r="H12" s="34" t="s">
        <v>32</v>
      </c>
      <c r="I12" s="30" t="s">
        <v>33</v>
      </c>
      <c r="J12" s="31" t="s">
        <v>34</v>
      </c>
      <c r="K12" s="166" t="s">
        <v>35</v>
      </c>
      <c r="L12" s="166" t="s">
        <v>36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36.75" customHeight="1" x14ac:dyDescent="0.25">
      <c r="A13" s="24">
        <f t="shared" si="1"/>
        <v>4</v>
      </c>
      <c r="B13" s="33" t="s">
        <v>37</v>
      </c>
      <c r="C13" s="34" t="s">
        <v>38</v>
      </c>
      <c r="D13" s="24" t="s">
        <v>21</v>
      </c>
      <c r="E13" s="29">
        <v>3</v>
      </c>
      <c r="F13" s="35">
        <v>689990</v>
      </c>
      <c r="G13" s="29">
        <f t="shared" si="0"/>
        <v>2069970</v>
      </c>
      <c r="H13" s="34" t="s">
        <v>39</v>
      </c>
      <c r="I13" s="30" t="s">
        <v>33</v>
      </c>
      <c r="J13" s="31" t="s">
        <v>34</v>
      </c>
      <c r="K13" s="167"/>
      <c r="L13" s="167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6.75" customHeight="1" x14ac:dyDescent="0.25">
      <c r="A14" s="24">
        <f t="shared" si="1"/>
        <v>5</v>
      </c>
      <c r="B14" s="33" t="s">
        <v>40</v>
      </c>
      <c r="C14" s="34" t="s">
        <v>41</v>
      </c>
      <c r="D14" s="24" t="s">
        <v>21</v>
      </c>
      <c r="E14" s="29">
        <v>1</v>
      </c>
      <c r="F14" s="35">
        <v>269990</v>
      </c>
      <c r="G14" s="29">
        <f t="shared" si="0"/>
        <v>269990</v>
      </c>
      <c r="H14" s="34" t="s">
        <v>42</v>
      </c>
      <c r="I14" s="30" t="s">
        <v>33</v>
      </c>
      <c r="J14" s="31" t="s">
        <v>34</v>
      </c>
      <c r="K14" s="168"/>
      <c r="L14" s="168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8.5" customHeight="1" x14ac:dyDescent="0.25">
      <c r="A15" s="16"/>
      <c r="B15" s="36" t="s">
        <v>43</v>
      </c>
      <c r="C15" s="37"/>
      <c r="D15" s="38"/>
      <c r="E15" s="38"/>
      <c r="F15" s="39"/>
      <c r="G15" s="38">
        <f>SUM(G16:G26)</f>
        <v>21807293.966964398</v>
      </c>
      <c r="H15" s="40"/>
      <c r="I15" s="40"/>
      <c r="J15" s="40"/>
      <c r="K15" s="23"/>
      <c r="L15" s="41"/>
      <c r="M15" s="5"/>
      <c r="N15" s="5"/>
      <c r="O15" s="5"/>
      <c r="P15" s="5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.75" customHeight="1" x14ac:dyDescent="0.25">
      <c r="A16" s="24">
        <f>A14+1</f>
        <v>6</v>
      </c>
      <c r="B16" s="42" t="s">
        <v>44</v>
      </c>
      <c r="C16" s="43" t="s">
        <v>45</v>
      </c>
      <c r="D16" s="44" t="s">
        <v>46</v>
      </c>
      <c r="E16" s="29">
        <v>2</v>
      </c>
      <c r="F16" s="35">
        <v>2356207</v>
      </c>
      <c r="G16" s="29">
        <f t="shared" ref="G16:G26" si="2">E16*F16</f>
        <v>4712414</v>
      </c>
      <c r="H16" s="30" t="s">
        <v>47</v>
      </c>
      <c r="I16" s="24" t="s">
        <v>48</v>
      </c>
      <c r="J16" s="24">
        <v>100</v>
      </c>
      <c r="K16" s="45" t="s">
        <v>49</v>
      </c>
      <c r="L16" s="32" t="s">
        <v>26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.75" customHeight="1" x14ac:dyDescent="0.25">
      <c r="A17" s="24">
        <f t="shared" ref="A17:A26" si="3">A16+1</f>
        <v>7</v>
      </c>
      <c r="B17" s="42" t="s">
        <v>44</v>
      </c>
      <c r="C17" s="43" t="s">
        <v>50</v>
      </c>
      <c r="D17" s="24" t="s">
        <v>46</v>
      </c>
      <c r="E17" s="27">
        <v>1</v>
      </c>
      <c r="F17" s="46">
        <v>1305950</v>
      </c>
      <c r="G17" s="29">
        <f t="shared" si="2"/>
        <v>1305950</v>
      </c>
      <c r="H17" s="30" t="s">
        <v>51</v>
      </c>
      <c r="I17" s="47" t="s">
        <v>23</v>
      </c>
      <c r="J17" s="48">
        <v>1</v>
      </c>
      <c r="K17" s="45" t="s">
        <v>52</v>
      </c>
      <c r="L17" s="32" t="s">
        <v>26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.75" customHeight="1" x14ac:dyDescent="0.25">
      <c r="A18" s="24">
        <f t="shared" si="3"/>
        <v>8</v>
      </c>
      <c r="B18" s="42" t="s">
        <v>44</v>
      </c>
      <c r="C18" s="43" t="s">
        <v>53</v>
      </c>
      <c r="D18" s="24" t="s">
        <v>46</v>
      </c>
      <c r="E18" s="49">
        <v>1</v>
      </c>
      <c r="F18" s="46">
        <v>1747413</v>
      </c>
      <c r="G18" s="29">
        <f t="shared" si="2"/>
        <v>1747413</v>
      </c>
      <c r="H18" s="30" t="s">
        <v>51</v>
      </c>
      <c r="I18" s="47" t="s">
        <v>23</v>
      </c>
      <c r="J18" s="48">
        <v>1</v>
      </c>
      <c r="K18" s="45" t="s">
        <v>25</v>
      </c>
      <c r="L18" s="32" t="s">
        <v>26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.75" customHeight="1" x14ac:dyDescent="0.25">
      <c r="A19" s="24">
        <f t="shared" si="3"/>
        <v>9</v>
      </c>
      <c r="B19" s="42" t="s">
        <v>44</v>
      </c>
      <c r="C19" s="43" t="s">
        <v>54</v>
      </c>
      <c r="D19" s="24" t="s">
        <v>46</v>
      </c>
      <c r="E19" s="50">
        <v>1</v>
      </c>
      <c r="F19" s="46">
        <v>1657350</v>
      </c>
      <c r="G19" s="29">
        <f t="shared" si="2"/>
        <v>1657350</v>
      </c>
      <c r="H19" s="32" t="s">
        <v>55</v>
      </c>
      <c r="I19" s="44" t="s">
        <v>56</v>
      </c>
      <c r="J19" s="29">
        <v>100</v>
      </c>
      <c r="K19" s="45" t="s">
        <v>57</v>
      </c>
      <c r="L19" s="32" t="s">
        <v>26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 x14ac:dyDescent="0.25">
      <c r="A20" s="24">
        <f t="shared" si="3"/>
        <v>10</v>
      </c>
      <c r="B20" s="42" t="s">
        <v>44</v>
      </c>
      <c r="C20" s="43" t="s">
        <v>58</v>
      </c>
      <c r="D20" s="24" t="s">
        <v>46</v>
      </c>
      <c r="E20" s="50">
        <v>3</v>
      </c>
      <c r="F20" s="51">
        <v>1500000</v>
      </c>
      <c r="G20" s="29">
        <f t="shared" si="2"/>
        <v>4500000</v>
      </c>
      <c r="H20" s="34" t="s">
        <v>59</v>
      </c>
      <c r="I20" s="47" t="s">
        <v>60</v>
      </c>
      <c r="J20" s="52">
        <v>100</v>
      </c>
      <c r="K20" s="45" t="s">
        <v>61</v>
      </c>
      <c r="L20" s="32" t="s">
        <v>62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 x14ac:dyDescent="0.25">
      <c r="A21" s="24">
        <f t="shared" si="3"/>
        <v>11</v>
      </c>
      <c r="B21" s="42" t="s">
        <v>44</v>
      </c>
      <c r="C21" s="53" t="s">
        <v>63</v>
      </c>
      <c r="D21" s="24" t="s">
        <v>46</v>
      </c>
      <c r="E21" s="50">
        <v>1</v>
      </c>
      <c r="F21" s="50">
        <v>585629.72400000039</v>
      </c>
      <c r="G21" s="29">
        <f t="shared" si="2"/>
        <v>585629.72400000039</v>
      </c>
      <c r="H21" s="32" t="s">
        <v>64</v>
      </c>
      <c r="I21" s="44" t="s">
        <v>65</v>
      </c>
      <c r="J21" s="44" t="s">
        <v>66</v>
      </c>
      <c r="K21" s="45" t="s">
        <v>67</v>
      </c>
      <c r="L21" s="32" t="s">
        <v>62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25">
      <c r="A22" s="24">
        <f t="shared" si="3"/>
        <v>12</v>
      </c>
      <c r="B22" s="42" t="s">
        <v>44</v>
      </c>
      <c r="C22" s="43" t="s">
        <v>54</v>
      </c>
      <c r="D22" s="24" t="s">
        <v>46</v>
      </c>
      <c r="E22" s="50">
        <v>1</v>
      </c>
      <c r="F22" s="54">
        <v>328949.65000000002</v>
      </c>
      <c r="G22" s="29">
        <f t="shared" si="2"/>
        <v>328949.65000000002</v>
      </c>
      <c r="H22" s="32" t="s">
        <v>64</v>
      </c>
      <c r="I22" s="44" t="s">
        <v>65</v>
      </c>
      <c r="J22" s="52">
        <v>100</v>
      </c>
      <c r="K22" s="45" t="s">
        <v>68</v>
      </c>
      <c r="L22" s="32" t="s">
        <v>62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25">
      <c r="A23" s="24">
        <f t="shared" si="3"/>
        <v>13</v>
      </c>
      <c r="B23" s="42" t="s">
        <v>44</v>
      </c>
      <c r="C23" s="43" t="s">
        <v>69</v>
      </c>
      <c r="D23" s="24" t="s">
        <v>46</v>
      </c>
      <c r="E23" s="50">
        <v>1</v>
      </c>
      <c r="F23" s="46">
        <v>1050000</v>
      </c>
      <c r="G23" s="52">
        <f t="shared" si="2"/>
        <v>1050000</v>
      </c>
      <c r="H23" s="30" t="s">
        <v>70</v>
      </c>
      <c r="I23" s="47" t="s">
        <v>71</v>
      </c>
      <c r="J23" s="52">
        <v>100</v>
      </c>
      <c r="K23" s="45" t="s">
        <v>72</v>
      </c>
      <c r="L23" s="32" t="s">
        <v>62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 x14ac:dyDescent="0.25">
      <c r="A24" s="24">
        <f t="shared" si="3"/>
        <v>14</v>
      </c>
      <c r="B24" s="42" t="s">
        <v>44</v>
      </c>
      <c r="C24" s="43" t="s">
        <v>73</v>
      </c>
      <c r="D24" s="24" t="s">
        <v>46</v>
      </c>
      <c r="E24" s="50">
        <v>1</v>
      </c>
      <c r="F24" s="55">
        <v>1863952</v>
      </c>
      <c r="G24" s="52">
        <f t="shared" si="2"/>
        <v>1863952</v>
      </c>
      <c r="H24" s="30" t="s">
        <v>70</v>
      </c>
      <c r="I24" s="47" t="s">
        <v>74</v>
      </c>
      <c r="J24" s="52">
        <v>100</v>
      </c>
      <c r="K24" s="45" t="s">
        <v>75</v>
      </c>
      <c r="L24" s="32" t="s">
        <v>62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25">
      <c r="A25" s="24">
        <f t="shared" si="3"/>
        <v>15</v>
      </c>
      <c r="B25" s="42" t="s">
        <v>44</v>
      </c>
      <c r="C25" s="56" t="s">
        <v>73</v>
      </c>
      <c r="D25" s="24" t="s">
        <v>46</v>
      </c>
      <c r="E25" s="50">
        <v>1</v>
      </c>
      <c r="F25" s="54">
        <v>2168421.5929644005</v>
      </c>
      <c r="G25" s="29">
        <f t="shared" si="2"/>
        <v>2168421.5929644005</v>
      </c>
      <c r="H25" s="30" t="s">
        <v>70</v>
      </c>
      <c r="I25" s="47" t="s">
        <v>76</v>
      </c>
      <c r="J25" s="52">
        <v>100</v>
      </c>
      <c r="K25" s="45" t="s">
        <v>77</v>
      </c>
      <c r="L25" s="32" t="s">
        <v>62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25">
      <c r="A26" s="24">
        <f t="shared" si="3"/>
        <v>16</v>
      </c>
      <c r="B26" s="42" t="s">
        <v>78</v>
      </c>
      <c r="C26" s="57" t="s">
        <v>79</v>
      </c>
      <c r="D26" s="24" t="s">
        <v>46</v>
      </c>
      <c r="E26" s="29">
        <v>1</v>
      </c>
      <c r="F26" s="35">
        <v>1887214</v>
      </c>
      <c r="G26" s="29">
        <f t="shared" si="2"/>
        <v>1887214</v>
      </c>
      <c r="H26" s="30" t="s">
        <v>51</v>
      </c>
      <c r="I26" s="47" t="s">
        <v>80</v>
      </c>
      <c r="J26" s="52">
        <v>100</v>
      </c>
      <c r="K26" s="45" t="s">
        <v>81</v>
      </c>
      <c r="L26" s="32" t="s">
        <v>82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8.5" customHeight="1" x14ac:dyDescent="0.25">
      <c r="A27" s="16"/>
      <c r="B27" s="36" t="s">
        <v>83</v>
      </c>
      <c r="C27" s="58"/>
      <c r="D27" s="59"/>
      <c r="E27" s="59"/>
      <c r="F27" s="60"/>
      <c r="G27" s="59">
        <f>SUM(G28:G44)</f>
        <v>27973209.079999998</v>
      </c>
      <c r="H27" s="61"/>
      <c r="I27" s="61"/>
      <c r="J27" s="61"/>
      <c r="K27" s="23"/>
      <c r="L27" s="41"/>
      <c r="M27" s="5"/>
      <c r="N27" s="5"/>
      <c r="O27" s="5"/>
      <c r="P27" s="5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25">
      <c r="A28" s="24">
        <f>A26+1</f>
        <v>17</v>
      </c>
      <c r="B28" s="25" t="s">
        <v>84</v>
      </c>
      <c r="C28" s="62" t="s">
        <v>85</v>
      </c>
      <c r="D28" s="24" t="s">
        <v>46</v>
      </c>
      <c r="E28" s="63">
        <v>2</v>
      </c>
      <c r="F28" s="49">
        <f>995*600</f>
        <v>597000</v>
      </c>
      <c r="G28" s="29">
        <f t="shared" ref="G28:G29" si="4">E28*F28</f>
        <v>1194000</v>
      </c>
      <c r="H28" s="30" t="s">
        <v>86</v>
      </c>
      <c r="I28" s="64" t="s">
        <v>48</v>
      </c>
      <c r="J28" s="65">
        <v>100</v>
      </c>
      <c r="K28" s="32" t="s">
        <v>49</v>
      </c>
      <c r="L28" s="32" t="s">
        <v>26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25">
      <c r="A29" s="24">
        <f>A28+1</f>
        <v>18</v>
      </c>
      <c r="B29" s="25" t="s">
        <v>87</v>
      </c>
      <c r="C29" s="57" t="s">
        <v>88</v>
      </c>
      <c r="D29" s="24" t="s">
        <v>46</v>
      </c>
      <c r="E29" s="27">
        <v>2</v>
      </c>
      <c r="F29" s="49">
        <v>270000</v>
      </c>
      <c r="G29" s="29">
        <f t="shared" si="4"/>
        <v>540000</v>
      </c>
      <c r="H29" s="34" t="s">
        <v>89</v>
      </c>
      <c r="I29" s="30" t="s">
        <v>90</v>
      </c>
      <c r="J29" s="66">
        <v>100</v>
      </c>
      <c r="K29" s="32" t="s">
        <v>91</v>
      </c>
      <c r="L29" s="32" t="s">
        <v>62</v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25">
      <c r="A30" s="24"/>
      <c r="B30" s="25" t="s">
        <v>92</v>
      </c>
      <c r="C30" s="57" t="s">
        <v>93</v>
      </c>
      <c r="D30" s="67" t="s">
        <v>46</v>
      </c>
      <c r="E30" s="68">
        <v>2</v>
      </c>
      <c r="F30" s="69">
        <v>610353.04</v>
      </c>
      <c r="G30" s="70">
        <v>1220706.08</v>
      </c>
      <c r="H30" s="34" t="s">
        <v>94</v>
      </c>
      <c r="I30" s="30" t="s">
        <v>23</v>
      </c>
      <c r="J30" s="71">
        <v>1</v>
      </c>
      <c r="K30" s="32" t="s">
        <v>95</v>
      </c>
      <c r="L30" s="32" t="s">
        <v>82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25">
      <c r="A31" s="24">
        <f>A29+1</f>
        <v>19</v>
      </c>
      <c r="B31" s="25" t="s">
        <v>96</v>
      </c>
      <c r="C31" s="72" t="s">
        <v>97</v>
      </c>
      <c r="D31" s="24" t="s">
        <v>46</v>
      </c>
      <c r="E31" s="27">
        <v>1</v>
      </c>
      <c r="F31" s="49">
        <v>1285781</v>
      </c>
      <c r="G31" s="29">
        <f t="shared" ref="G31:G44" si="5">E31*F31</f>
        <v>1285781</v>
      </c>
      <c r="H31" s="73" t="s">
        <v>98</v>
      </c>
      <c r="I31" s="44" t="s">
        <v>99</v>
      </c>
      <c r="J31" s="74" t="s">
        <v>100</v>
      </c>
      <c r="K31" s="32" t="s">
        <v>101</v>
      </c>
      <c r="L31" s="32" t="s">
        <v>62</v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25">
      <c r="A32" s="24">
        <f>A31+1</f>
        <v>20</v>
      </c>
      <c r="B32" s="25" t="s">
        <v>102</v>
      </c>
      <c r="C32" s="57" t="s">
        <v>103</v>
      </c>
      <c r="D32" s="24" t="s">
        <v>46</v>
      </c>
      <c r="E32" s="27">
        <v>5</v>
      </c>
      <c r="F32" s="49">
        <v>106164</v>
      </c>
      <c r="G32" s="29">
        <f t="shared" si="5"/>
        <v>530820</v>
      </c>
      <c r="H32" s="34" t="s">
        <v>104</v>
      </c>
      <c r="I32" s="30" t="s">
        <v>23</v>
      </c>
      <c r="J32" s="71">
        <v>1</v>
      </c>
      <c r="K32" s="32" t="s">
        <v>105</v>
      </c>
      <c r="L32" s="32" t="s">
        <v>26</v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25">
      <c r="A33" s="24"/>
      <c r="B33" s="57" t="s">
        <v>106</v>
      </c>
      <c r="C33" s="57" t="s">
        <v>107</v>
      </c>
      <c r="D33" s="67" t="s">
        <v>46</v>
      </c>
      <c r="E33" s="68">
        <v>5</v>
      </c>
      <c r="F33" s="69">
        <v>82175</v>
      </c>
      <c r="G33" s="70">
        <f t="shared" si="5"/>
        <v>410875</v>
      </c>
      <c r="H33" s="34" t="s">
        <v>108</v>
      </c>
      <c r="I33" s="30" t="s">
        <v>109</v>
      </c>
      <c r="J33" s="71">
        <v>1</v>
      </c>
      <c r="K33" s="30" t="s">
        <v>105</v>
      </c>
      <c r="L33" s="30" t="s">
        <v>26</v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25">
      <c r="A34" s="24"/>
      <c r="B34" s="57" t="s">
        <v>110</v>
      </c>
      <c r="C34" s="57" t="s">
        <v>111</v>
      </c>
      <c r="D34" s="67" t="s">
        <v>46</v>
      </c>
      <c r="E34" s="68">
        <v>5</v>
      </c>
      <c r="F34" s="69">
        <v>12975</v>
      </c>
      <c r="G34" s="70">
        <f t="shared" si="5"/>
        <v>64875</v>
      </c>
      <c r="H34" s="34" t="s">
        <v>112</v>
      </c>
      <c r="I34" s="30" t="s">
        <v>113</v>
      </c>
      <c r="J34" s="71">
        <v>1</v>
      </c>
      <c r="K34" s="30" t="s">
        <v>105</v>
      </c>
      <c r="L34" s="30" t="s">
        <v>26</v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25">
      <c r="A35" s="24"/>
      <c r="B35" s="75" t="s">
        <v>114</v>
      </c>
      <c r="C35" s="57" t="s">
        <v>115</v>
      </c>
      <c r="D35" s="67" t="s">
        <v>46</v>
      </c>
      <c r="E35" s="68">
        <v>8</v>
      </c>
      <c r="F35" s="69">
        <v>30275</v>
      </c>
      <c r="G35" s="70">
        <f t="shared" si="5"/>
        <v>242200</v>
      </c>
      <c r="H35" s="34" t="s">
        <v>112</v>
      </c>
      <c r="I35" s="30" t="s">
        <v>116</v>
      </c>
      <c r="J35" s="71">
        <v>1</v>
      </c>
      <c r="K35" s="30" t="s">
        <v>105</v>
      </c>
      <c r="L35" s="30" t="s">
        <v>26</v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8" customHeight="1" x14ac:dyDescent="0.25">
      <c r="A36" s="24">
        <f>A32+1</f>
        <v>21</v>
      </c>
      <c r="B36" s="76" t="s">
        <v>117</v>
      </c>
      <c r="C36" s="77" t="s">
        <v>118</v>
      </c>
      <c r="D36" s="24" t="s">
        <v>46</v>
      </c>
      <c r="E36" s="78">
        <v>3</v>
      </c>
      <c r="F36" s="79">
        <v>5000000</v>
      </c>
      <c r="G36" s="29">
        <f t="shared" si="5"/>
        <v>15000000</v>
      </c>
      <c r="H36" s="80"/>
      <c r="I36" s="77" t="s">
        <v>118</v>
      </c>
      <c r="J36" s="80"/>
      <c r="K36" s="166" t="s">
        <v>35</v>
      </c>
      <c r="L36" s="166" t="s">
        <v>36</v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8" customHeight="1" x14ac:dyDescent="0.25">
      <c r="A37" s="24">
        <f t="shared" ref="A37:A44" si="6">A36+1</f>
        <v>22</v>
      </c>
      <c r="B37" s="76" t="s">
        <v>119</v>
      </c>
      <c r="C37" s="81" t="s">
        <v>120</v>
      </c>
      <c r="D37" s="24" t="s">
        <v>46</v>
      </c>
      <c r="E37" s="78">
        <v>5</v>
      </c>
      <c r="F37" s="79">
        <v>1165500</v>
      </c>
      <c r="G37" s="29">
        <f t="shared" si="5"/>
        <v>5827500</v>
      </c>
      <c r="H37" s="81" t="s">
        <v>121</v>
      </c>
      <c r="I37" s="80"/>
      <c r="J37" s="82" t="s">
        <v>34</v>
      </c>
      <c r="K37" s="167"/>
      <c r="L37" s="167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8" customHeight="1" x14ac:dyDescent="0.25">
      <c r="A38" s="24">
        <f t="shared" si="6"/>
        <v>23</v>
      </c>
      <c r="B38" s="57" t="s">
        <v>122</v>
      </c>
      <c r="C38" s="77" t="s">
        <v>118</v>
      </c>
      <c r="D38" s="24" t="s">
        <v>46</v>
      </c>
      <c r="E38" s="83">
        <v>5</v>
      </c>
      <c r="F38" s="29">
        <v>20320.16</v>
      </c>
      <c r="G38" s="29">
        <f t="shared" si="5"/>
        <v>101600.8</v>
      </c>
      <c r="H38" s="80"/>
      <c r="I38" s="84" t="s">
        <v>118</v>
      </c>
      <c r="J38" s="80"/>
      <c r="K38" s="167"/>
      <c r="L38" s="167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8" customHeight="1" x14ac:dyDescent="0.25">
      <c r="A39" s="24">
        <f t="shared" si="6"/>
        <v>24</v>
      </c>
      <c r="B39" s="57" t="s">
        <v>123</v>
      </c>
      <c r="C39" s="77" t="s">
        <v>118</v>
      </c>
      <c r="D39" s="24" t="s">
        <v>46</v>
      </c>
      <c r="E39" s="83">
        <v>5</v>
      </c>
      <c r="F39" s="29">
        <v>23367.68</v>
      </c>
      <c r="G39" s="29">
        <f t="shared" si="5"/>
        <v>116838.39999999999</v>
      </c>
      <c r="H39" s="80"/>
      <c r="I39" s="84" t="s">
        <v>118</v>
      </c>
      <c r="J39" s="80"/>
      <c r="K39" s="167"/>
      <c r="L39" s="167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8" customHeight="1" x14ac:dyDescent="0.25">
      <c r="A40" s="24">
        <f t="shared" si="6"/>
        <v>25</v>
      </c>
      <c r="B40" s="57" t="s">
        <v>124</v>
      </c>
      <c r="C40" s="77" t="s">
        <v>118</v>
      </c>
      <c r="D40" s="24" t="s">
        <v>46</v>
      </c>
      <c r="E40" s="83">
        <v>5</v>
      </c>
      <c r="F40" s="29">
        <v>66959.199999999997</v>
      </c>
      <c r="G40" s="29">
        <f t="shared" si="5"/>
        <v>334796</v>
      </c>
      <c r="H40" s="80"/>
      <c r="I40" s="84" t="s">
        <v>118</v>
      </c>
      <c r="J40" s="80"/>
      <c r="K40" s="167"/>
      <c r="L40" s="167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8" customHeight="1" x14ac:dyDescent="0.25">
      <c r="A41" s="24">
        <f t="shared" si="6"/>
        <v>26</v>
      </c>
      <c r="B41" s="57" t="s">
        <v>125</v>
      </c>
      <c r="C41" s="77" t="s">
        <v>118</v>
      </c>
      <c r="D41" s="24" t="s">
        <v>46</v>
      </c>
      <c r="E41" s="83">
        <v>5</v>
      </c>
      <c r="F41" s="29">
        <v>53519.199999999997</v>
      </c>
      <c r="G41" s="29">
        <f t="shared" si="5"/>
        <v>267596</v>
      </c>
      <c r="H41" s="80"/>
      <c r="I41" s="84" t="s">
        <v>118</v>
      </c>
      <c r="J41" s="80"/>
      <c r="K41" s="167"/>
      <c r="L41" s="167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8" customHeight="1" x14ac:dyDescent="0.25">
      <c r="A42" s="24">
        <f t="shared" si="6"/>
        <v>27</v>
      </c>
      <c r="B42" s="57" t="s">
        <v>126</v>
      </c>
      <c r="C42" s="77" t="s">
        <v>118</v>
      </c>
      <c r="D42" s="24" t="s">
        <v>46</v>
      </c>
      <c r="E42" s="83">
        <v>5</v>
      </c>
      <c r="F42" s="29">
        <v>80351.039999999994</v>
      </c>
      <c r="G42" s="29">
        <f t="shared" si="5"/>
        <v>401755.19999999995</v>
      </c>
      <c r="H42" s="80"/>
      <c r="I42" s="84" t="s">
        <v>118</v>
      </c>
      <c r="J42" s="80"/>
      <c r="K42" s="167"/>
      <c r="L42" s="167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8" customHeight="1" x14ac:dyDescent="0.25">
      <c r="A43" s="24">
        <f t="shared" si="6"/>
        <v>28</v>
      </c>
      <c r="B43" s="57" t="s">
        <v>125</v>
      </c>
      <c r="C43" s="77" t="s">
        <v>118</v>
      </c>
      <c r="D43" s="24" t="s">
        <v>46</v>
      </c>
      <c r="E43" s="83">
        <v>5</v>
      </c>
      <c r="F43" s="29">
        <v>53519.199999999997</v>
      </c>
      <c r="G43" s="29">
        <f t="shared" si="5"/>
        <v>267596</v>
      </c>
      <c r="H43" s="80"/>
      <c r="I43" s="84" t="s">
        <v>118</v>
      </c>
      <c r="J43" s="80"/>
      <c r="K43" s="167"/>
      <c r="L43" s="167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8" customHeight="1" x14ac:dyDescent="0.25">
      <c r="A44" s="24">
        <f t="shared" si="6"/>
        <v>29</v>
      </c>
      <c r="B44" s="57" t="s">
        <v>127</v>
      </c>
      <c r="C44" s="77" t="s">
        <v>118</v>
      </c>
      <c r="D44" s="24" t="s">
        <v>46</v>
      </c>
      <c r="E44" s="83">
        <v>5</v>
      </c>
      <c r="F44" s="29">
        <v>33253.919999999998</v>
      </c>
      <c r="G44" s="29">
        <f t="shared" si="5"/>
        <v>166269.59999999998</v>
      </c>
      <c r="H44" s="80"/>
      <c r="I44" s="84" t="s">
        <v>118</v>
      </c>
      <c r="J44" s="80"/>
      <c r="K44" s="168"/>
      <c r="L44" s="168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8.5" customHeight="1" x14ac:dyDescent="0.25">
      <c r="A45" s="16"/>
      <c r="B45" s="36" t="s">
        <v>128</v>
      </c>
      <c r="C45" s="17"/>
      <c r="D45" s="19"/>
      <c r="E45" s="19"/>
      <c r="F45" s="20"/>
      <c r="G45" s="19">
        <f>SUM(G46:G106)</f>
        <v>188421225</v>
      </c>
      <c r="H45" s="23"/>
      <c r="I45" s="23"/>
      <c r="J45" s="23"/>
      <c r="K45" s="23"/>
      <c r="L45" s="41"/>
      <c r="M45" s="5"/>
      <c r="N45" s="5"/>
      <c r="O45" s="5"/>
      <c r="P45" s="5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8" customHeight="1" x14ac:dyDescent="0.25">
      <c r="A46" s="24">
        <f>A44+1</f>
        <v>30</v>
      </c>
      <c r="B46" s="25" t="s">
        <v>129</v>
      </c>
      <c r="C46" s="85" t="s">
        <v>130</v>
      </c>
      <c r="D46" s="44" t="s">
        <v>131</v>
      </c>
      <c r="E46" s="29">
        <v>2</v>
      </c>
      <c r="F46" s="35">
        <v>52268</v>
      </c>
      <c r="G46" s="29">
        <f t="shared" ref="G46:G111" si="7">E46*F46</f>
        <v>104536</v>
      </c>
      <c r="H46" s="74" t="s">
        <v>132</v>
      </c>
      <c r="I46" s="32" t="s">
        <v>133</v>
      </c>
      <c r="J46" s="86">
        <v>100</v>
      </c>
      <c r="K46" s="166" t="s">
        <v>57</v>
      </c>
      <c r="L46" s="166" t="s">
        <v>26</v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8" customHeight="1" x14ac:dyDescent="0.25">
      <c r="A47" s="24">
        <f t="shared" ref="A47:A111" si="8">A46+1</f>
        <v>31</v>
      </c>
      <c r="B47" s="25" t="s">
        <v>134</v>
      </c>
      <c r="C47" s="57" t="s">
        <v>135</v>
      </c>
      <c r="D47" s="44" t="s">
        <v>131</v>
      </c>
      <c r="E47" s="29">
        <v>1</v>
      </c>
      <c r="F47" s="35">
        <v>391470</v>
      </c>
      <c r="G47" s="29">
        <f t="shared" si="7"/>
        <v>391470</v>
      </c>
      <c r="H47" s="74" t="s">
        <v>136</v>
      </c>
      <c r="I47" s="32" t="s">
        <v>133</v>
      </c>
      <c r="J47" s="86">
        <v>100</v>
      </c>
      <c r="K47" s="167"/>
      <c r="L47" s="167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8" customHeight="1" x14ac:dyDescent="0.25">
      <c r="A48" s="24">
        <f t="shared" si="8"/>
        <v>32</v>
      </c>
      <c r="B48" s="25" t="s">
        <v>137</v>
      </c>
      <c r="C48" s="57" t="s">
        <v>138</v>
      </c>
      <c r="D48" s="44" t="s">
        <v>131</v>
      </c>
      <c r="E48" s="29">
        <v>1</v>
      </c>
      <c r="F48" s="35">
        <v>508452</v>
      </c>
      <c r="G48" s="29">
        <f t="shared" si="7"/>
        <v>508452</v>
      </c>
      <c r="H48" s="74" t="s">
        <v>136</v>
      </c>
      <c r="I48" s="32" t="s">
        <v>133</v>
      </c>
      <c r="J48" s="86">
        <v>100</v>
      </c>
      <c r="K48" s="167"/>
      <c r="L48" s="167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8" customHeight="1" x14ac:dyDescent="0.25">
      <c r="A49" s="24">
        <f t="shared" si="8"/>
        <v>33</v>
      </c>
      <c r="B49" s="25" t="s">
        <v>139</v>
      </c>
      <c r="C49" s="57" t="s">
        <v>140</v>
      </c>
      <c r="D49" s="44" t="s">
        <v>21</v>
      </c>
      <c r="E49" s="29">
        <v>2</v>
      </c>
      <c r="F49" s="35">
        <v>569055</v>
      </c>
      <c r="G49" s="29">
        <f t="shared" si="7"/>
        <v>1138110</v>
      </c>
      <c r="H49" s="74" t="s">
        <v>136</v>
      </c>
      <c r="I49" s="32" t="s">
        <v>133</v>
      </c>
      <c r="J49" s="86">
        <v>100</v>
      </c>
      <c r="K49" s="167"/>
      <c r="L49" s="167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8" customHeight="1" x14ac:dyDescent="0.25">
      <c r="A50" s="24">
        <f t="shared" si="8"/>
        <v>34</v>
      </c>
      <c r="B50" s="25" t="s">
        <v>141</v>
      </c>
      <c r="C50" s="57" t="s">
        <v>142</v>
      </c>
      <c r="D50" s="44" t="s">
        <v>21</v>
      </c>
      <c r="E50" s="29">
        <v>1</v>
      </c>
      <c r="F50" s="35">
        <v>330535</v>
      </c>
      <c r="G50" s="29">
        <f t="shared" si="7"/>
        <v>330535</v>
      </c>
      <c r="H50" s="74" t="s">
        <v>136</v>
      </c>
      <c r="I50" s="32" t="s">
        <v>133</v>
      </c>
      <c r="J50" s="86">
        <v>100</v>
      </c>
      <c r="K50" s="167"/>
      <c r="L50" s="167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8" customHeight="1" x14ac:dyDescent="0.25">
      <c r="A51" s="24">
        <f t="shared" si="8"/>
        <v>35</v>
      </c>
      <c r="B51" s="25" t="s">
        <v>143</v>
      </c>
      <c r="C51" s="57" t="s">
        <v>144</v>
      </c>
      <c r="D51" s="44" t="s">
        <v>21</v>
      </c>
      <c r="E51" s="29">
        <v>1</v>
      </c>
      <c r="F51" s="35">
        <v>236287</v>
      </c>
      <c r="G51" s="29">
        <f t="shared" si="7"/>
        <v>236287</v>
      </c>
      <c r="H51" s="74" t="s">
        <v>136</v>
      </c>
      <c r="I51" s="32" t="s">
        <v>133</v>
      </c>
      <c r="J51" s="86">
        <v>100</v>
      </c>
      <c r="K51" s="167"/>
      <c r="L51" s="167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8" customHeight="1" x14ac:dyDescent="0.25">
      <c r="A52" s="24">
        <f t="shared" si="8"/>
        <v>36</v>
      </c>
      <c r="B52" s="25" t="s">
        <v>145</v>
      </c>
      <c r="C52" s="57" t="s">
        <v>146</v>
      </c>
      <c r="D52" s="44" t="s">
        <v>21</v>
      </c>
      <c r="E52" s="29">
        <v>1</v>
      </c>
      <c r="F52" s="35">
        <v>267704</v>
      </c>
      <c r="G52" s="29">
        <f t="shared" si="7"/>
        <v>267704</v>
      </c>
      <c r="H52" s="74" t="s">
        <v>136</v>
      </c>
      <c r="I52" s="32" t="s">
        <v>133</v>
      </c>
      <c r="J52" s="86">
        <v>100</v>
      </c>
      <c r="K52" s="167"/>
      <c r="L52" s="167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8" customHeight="1" x14ac:dyDescent="0.25">
      <c r="A53" s="24">
        <f t="shared" si="8"/>
        <v>37</v>
      </c>
      <c r="B53" s="25" t="s">
        <v>147</v>
      </c>
      <c r="C53" s="57" t="s">
        <v>148</v>
      </c>
      <c r="D53" s="44" t="s">
        <v>21</v>
      </c>
      <c r="E53" s="29">
        <v>1</v>
      </c>
      <c r="F53" s="35">
        <v>241832</v>
      </c>
      <c r="G53" s="29">
        <f t="shared" si="7"/>
        <v>241832</v>
      </c>
      <c r="H53" s="74" t="s">
        <v>136</v>
      </c>
      <c r="I53" s="32" t="s">
        <v>133</v>
      </c>
      <c r="J53" s="86">
        <v>100</v>
      </c>
      <c r="K53" s="167"/>
      <c r="L53" s="167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8" customHeight="1" x14ac:dyDescent="0.25">
      <c r="A54" s="24">
        <f t="shared" si="8"/>
        <v>38</v>
      </c>
      <c r="B54" s="25" t="s">
        <v>149</v>
      </c>
      <c r="C54" s="57" t="s">
        <v>150</v>
      </c>
      <c r="D54" s="44" t="s">
        <v>151</v>
      </c>
      <c r="E54" s="29">
        <v>1</v>
      </c>
      <c r="F54" s="35">
        <v>3424088</v>
      </c>
      <c r="G54" s="29">
        <f t="shared" si="7"/>
        <v>3424088</v>
      </c>
      <c r="H54" s="74" t="s">
        <v>136</v>
      </c>
      <c r="I54" s="32" t="s">
        <v>133</v>
      </c>
      <c r="J54" s="86">
        <v>100</v>
      </c>
      <c r="K54" s="167"/>
      <c r="L54" s="167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8" customHeight="1" x14ac:dyDescent="0.25">
      <c r="A55" s="24">
        <f t="shared" si="8"/>
        <v>39</v>
      </c>
      <c r="B55" s="25" t="s">
        <v>152</v>
      </c>
      <c r="C55" s="57" t="s">
        <v>153</v>
      </c>
      <c r="D55" s="44" t="s">
        <v>21</v>
      </c>
      <c r="E55" s="29">
        <v>1</v>
      </c>
      <c r="F55" s="35">
        <v>264008</v>
      </c>
      <c r="G55" s="29">
        <f t="shared" si="7"/>
        <v>264008</v>
      </c>
      <c r="H55" s="74" t="s">
        <v>136</v>
      </c>
      <c r="I55" s="32" t="s">
        <v>133</v>
      </c>
      <c r="J55" s="86">
        <v>100</v>
      </c>
      <c r="K55" s="167"/>
      <c r="L55" s="167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8" customHeight="1" x14ac:dyDescent="0.25">
      <c r="A56" s="24">
        <f t="shared" si="8"/>
        <v>40</v>
      </c>
      <c r="B56" s="25" t="s">
        <v>154</v>
      </c>
      <c r="C56" s="57" t="s">
        <v>155</v>
      </c>
      <c r="D56" s="44" t="s">
        <v>21</v>
      </c>
      <c r="E56" s="29">
        <v>1</v>
      </c>
      <c r="F56" s="35">
        <v>239984</v>
      </c>
      <c r="G56" s="29">
        <f t="shared" si="7"/>
        <v>239984</v>
      </c>
      <c r="H56" s="74" t="s">
        <v>136</v>
      </c>
      <c r="I56" s="32" t="s">
        <v>133</v>
      </c>
      <c r="J56" s="86">
        <v>100</v>
      </c>
      <c r="K56" s="167"/>
      <c r="L56" s="167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8" customHeight="1" x14ac:dyDescent="0.25">
      <c r="A57" s="24">
        <f t="shared" si="8"/>
        <v>41</v>
      </c>
      <c r="B57" s="25" t="s">
        <v>156</v>
      </c>
      <c r="C57" s="57" t="s">
        <v>157</v>
      </c>
      <c r="D57" s="44" t="s">
        <v>21</v>
      </c>
      <c r="E57" s="29">
        <v>1</v>
      </c>
      <c r="F57" s="35">
        <v>375812</v>
      </c>
      <c r="G57" s="29">
        <f t="shared" si="7"/>
        <v>375812</v>
      </c>
      <c r="H57" s="74" t="s">
        <v>136</v>
      </c>
      <c r="I57" s="32" t="s">
        <v>133</v>
      </c>
      <c r="J57" s="86">
        <v>100</v>
      </c>
      <c r="K57" s="167"/>
      <c r="L57" s="167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8" customHeight="1" x14ac:dyDescent="0.25">
      <c r="A58" s="24">
        <f t="shared" si="8"/>
        <v>42</v>
      </c>
      <c r="B58" s="57" t="s">
        <v>158</v>
      </c>
      <c r="C58" s="57" t="s">
        <v>159</v>
      </c>
      <c r="D58" s="44" t="s">
        <v>21</v>
      </c>
      <c r="E58" s="29">
        <v>2</v>
      </c>
      <c r="F58" s="35">
        <v>559816</v>
      </c>
      <c r="G58" s="29">
        <f t="shared" si="7"/>
        <v>1119632</v>
      </c>
      <c r="H58" s="74" t="s">
        <v>136</v>
      </c>
      <c r="I58" s="32" t="s">
        <v>133</v>
      </c>
      <c r="J58" s="86">
        <v>100</v>
      </c>
      <c r="K58" s="167"/>
      <c r="L58" s="167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8" customHeight="1" x14ac:dyDescent="0.25">
      <c r="A59" s="24">
        <f t="shared" si="8"/>
        <v>43</v>
      </c>
      <c r="B59" s="57" t="s">
        <v>160</v>
      </c>
      <c r="C59" s="57" t="s">
        <v>161</v>
      </c>
      <c r="D59" s="44" t="s">
        <v>21</v>
      </c>
      <c r="E59" s="29">
        <v>1</v>
      </c>
      <c r="F59" s="35">
        <v>361028</v>
      </c>
      <c r="G59" s="29">
        <f t="shared" si="7"/>
        <v>361028</v>
      </c>
      <c r="H59" s="74" t="s">
        <v>136</v>
      </c>
      <c r="I59" s="32" t="s">
        <v>133</v>
      </c>
      <c r="J59" s="86">
        <v>100</v>
      </c>
      <c r="K59" s="167"/>
      <c r="L59" s="167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8" customHeight="1" x14ac:dyDescent="0.25">
      <c r="A60" s="24">
        <f t="shared" si="8"/>
        <v>44</v>
      </c>
      <c r="B60" s="57" t="s">
        <v>162</v>
      </c>
      <c r="C60" s="57" t="s">
        <v>163</v>
      </c>
      <c r="D60" s="44" t="s">
        <v>21</v>
      </c>
      <c r="E60" s="29">
        <v>1</v>
      </c>
      <c r="F60" s="35">
        <v>458048</v>
      </c>
      <c r="G60" s="29">
        <f t="shared" si="7"/>
        <v>458048</v>
      </c>
      <c r="H60" s="74" t="s">
        <v>132</v>
      </c>
      <c r="I60" s="32" t="s">
        <v>133</v>
      </c>
      <c r="J60" s="86">
        <v>100</v>
      </c>
      <c r="K60" s="167"/>
      <c r="L60" s="167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8" customHeight="1" x14ac:dyDescent="0.25">
      <c r="A61" s="24">
        <f t="shared" si="8"/>
        <v>45</v>
      </c>
      <c r="B61" s="57" t="s">
        <v>164</v>
      </c>
      <c r="C61" s="57" t="s">
        <v>165</v>
      </c>
      <c r="D61" s="44" t="s">
        <v>21</v>
      </c>
      <c r="E61" s="29">
        <v>1</v>
      </c>
      <c r="F61" s="35">
        <v>467165</v>
      </c>
      <c r="G61" s="29">
        <f t="shared" si="7"/>
        <v>467165</v>
      </c>
      <c r="H61" s="74" t="s">
        <v>132</v>
      </c>
      <c r="I61" s="32" t="s">
        <v>133</v>
      </c>
      <c r="J61" s="86">
        <v>100</v>
      </c>
      <c r="K61" s="167"/>
      <c r="L61" s="167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8" customHeight="1" x14ac:dyDescent="0.25">
      <c r="A62" s="24">
        <f t="shared" si="8"/>
        <v>46</v>
      </c>
      <c r="B62" s="57" t="s">
        <v>166</v>
      </c>
      <c r="C62" s="57" t="s">
        <v>167</v>
      </c>
      <c r="D62" s="44" t="s">
        <v>21</v>
      </c>
      <c r="E62" s="29">
        <v>1</v>
      </c>
      <c r="F62" s="35">
        <v>153128</v>
      </c>
      <c r="G62" s="29">
        <f t="shared" si="7"/>
        <v>153128</v>
      </c>
      <c r="H62" s="74" t="s">
        <v>132</v>
      </c>
      <c r="I62" s="32" t="s">
        <v>133</v>
      </c>
      <c r="J62" s="86">
        <v>100</v>
      </c>
      <c r="K62" s="167"/>
      <c r="L62" s="167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8" customHeight="1" x14ac:dyDescent="0.25">
      <c r="A63" s="24">
        <f t="shared" si="8"/>
        <v>47</v>
      </c>
      <c r="B63" s="57" t="s">
        <v>168</v>
      </c>
      <c r="C63" s="57" t="s">
        <v>169</v>
      </c>
      <c r="D63" s="44" t="s">
        <v>21</v>
      </c>
      <c r="E63" s="29">
        <v>2</v>
      </c>
      <c r="F63" s="35">
        <v>151408</v>
      </c>
      <c r="G63" s="29">
        <f t="shared" si="7"/>
        <v>302816</v>
      </c>
      <c r="H63" s="74" t="s">
        <v>132</v>
      </c>
      <c r="I63" s="32" t="s">
        <v>133</v>
      </c>
      <c r="J63" s="86">
        <v>100</v>
      </c>
      <c r="K63" s="167"/>
      <c r="L63" s="167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8" customHeight="1" x14ac:dyDescent="0.25">
      <c r="A64" s="24">
        <f t="shared" si="8"/>
        <v>48</v>
      </c>
      <c r="B64" s="57" t="s">
        <v>170</v>
      </c>
      <c r="C64" s="57" t="s">
        <v>171</v>
      </c>
      <c r="D64" s="44" t="s">
        <v>21</v>
      </c>
      <c r="E64" s="29">
        <v>2</v>
      </c>
      <c r="F64" s="35">
        <v>192606</v>
      </c>
      <c r="G64" s="29">
        <f t="shared" si="7"/>
        <v>385212</v>
      </c>
      <c r="H64" s="74" t="s">
        <v>132</v>
      </c>
      <c r="I64" s="32" t="s">
        <v>133</v>
      </c>
      <c r="J64" s="86">
        <v>100</v>
      </c>
      <c r="K64" s="167"/>
      <c r="L64" s="167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8" customHeight="1" x14ac:dyDescent="0.25">
      <c r="A65" s="24">
        <f t="shared" si="8"/>
        <v>49</v>
      </c>
      <c r="B65" s="57" t="s">
        <v>172</v>
      </c>
      <c r="C65" s="57" t="s">
        <v>173</v>
      </c>
      <c r="D65" s="44" t="s">
        <v>21</v>
      </c>
      <c r="E65" s="29">
        <v>3</v>
      </c>
      <c r="F65" s="35">
        <v>193646</v>
      </c>
      <c r="G65" s="29">
        <f t="shared" si="7"/>
        <v>580938</v>
      </c>
      <c r="H65" s="74" t="s">
        <v>132</v>
      </c>
      <c r="I65" s="32" t="s">
        <v>133</v>
      </c>
      <c r="J65" s="86">
        <v>100</v>
      </c>
      <c r="K65" s="167"/>
      <c r="L65" s="167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8" customHeight="1" x14ac:dyDescent="0.25">
      <c r="A66" s="24">
        <f t="shared" si="8"/>
        <v>50</v>
      </c>
      <c r="B66" s="57" t="s">
        <v>174</v>
      </c>
      <c r="C66" s="57" t="s">
        <v>175</v>
      </c>
      <c r="D66" s="44" t="s">
        <v>21</v>
      </c>
      <c r="E66" s="29">
        <v>3</v>
      </c>
      <c r="F66" s="35">
        <v>165310</v>
      </c>
      <c r="G66" s="29">
        <f t="shared" si="7"/>
        <v>495930</v>
      </c>
      <c r="H66" s="74" t="s">
        <v>132</v>
      </c>
      <c r="I66" s="32" t="s">
        <v>133</v>
      </c>
      <c r="J66" s="86">
        <v>100</v>
      </c>
      <c r="K66" s="167"/>
      <c r="L66" s="167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8" customHeight="1" x14ac:dyDescent="0.25">
      <c r="A67" s="24">
        <f t="shared" si="8"/>
        <v>51</v>
      </c>
      <c r="B67" s="57" t="s">
        <v>176</v>
      </c>
      <c r="C67" s="57" t="s">
        <v>177</v>
      </c>
      <c r="D67" s="44" t="s">
        <v>21</v>
      </c>
      <c r="E67" s="29">
        <v>3</v>
      </c>
      <c r="F67" s="35">
        <v>161072</v>
      </c>
      <c r="G67" s="29">
        <f t="shared" si="7"/>
        <v>483216</v>
      </c>
      <c r="H67" s="74" t="s">
        <v>132</v>
      </c>
      <c r="I67" s="32" t="s">
        <v>133</v>
      </c>
      <c r="J67" s="86">
        <v>100</v>
      </c>
      <c r="K67" s="167"/>
      <c r="L67" s="167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5">
      <c r="A68" s="24">
        <f t="shared" si="8"/>
        <v>52</v>
      </c>
      <c r="B68" s="57" t="s">
        <v>178</v>
      </c>
      <c r="C68" s="57" t="s">
        <v>179</v>
      </c>
      <c r="D68" s="44" t="s">
        <v>151</v>
      </c>
      <c r="E68" s="29">
        <v>1</v>
      </c>
      <c r="F68" s="35">
        <v>1213912</v>
      </c>
      <c r="G68" s="29">
        <f t="shared" si="7"/>
        <v>1213912</v>
      </c>
      <c r="H68" s="74" t="s">
        <v>132</v>
      </c>
      <c r="I68" s="32" t="s">
        <v>133</v>
      </c>
      <c r="J68" s="86">
        <v>100</v>
      </c>
      <c r="K68" s="167"/>
      <c r="L68" s="167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5">
      <c r="A69" s="24">
        <f t="shared" si="8"/>
        <v>53</v>
      </c>
      <c r="B69" s="57" t="s">
        <v>180</v>
      </c>
      <c r="C69" s="57" t="s">
        <v>181</v>
      </c>
      <c r="D69" s="44" t="s">
        <v>21</v>
      </c>
      <c r="E69" s="29">
        <v>1</v>
      </c>
      <c r="F69" s="35">
        <v>567379</v>
      </c>
      <c r="G69" s="29">
        <f t="shared" si="7"/>
        <v>567379</v>
      </c>
      <c r="H69" s="74" t="s">
        <v>132</v>
      </c>
      <c r="I69" s="32" t="s">
        <v>133</v>
      </c>
      <c r="J69" s="86">
        <v>100</v>
      </c>
      <c r="K69" s="167"/>
      <c r="L69" s="167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5">
      <c r="A70" s="24">
        <f t="shared" si="8"/>
        <v>54</v>
      </c>
      <c r="B70" s="57" t="s">
        <v>182</v>
      </c>
      <c r="C70" s="57" t="s">
        <v>183</v>
      </c>
      <c r="D70" s="44" t="s">
        <v>151</v>
      </c>
      <c r="E70" s="29">
        <v>3</v>
      </c>
      <c r="F70" s="35">
        <v>142210</v>
      </c>
      <c r="G70" s="29">
        <f t="shared" si="7"/>
        <v>426630</v>
      </c>
      <c r="H70" s="74" t="s">
        <v>132</v>
      </c>
      <c r="I70" s="32" t="s">
        <v>133</v>
      </c>
      <c r="J70" s="86">
        <v>100</v>
      </c>
      <c r="K70" s="167"/>
      <c r="L70" s="167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5">
      <c r="A71" s="24">
        <f t="shared" si="8"/>
        <v>55</v>
      </c>
      <c r="B71" s="57" t="s">
        <v>184</v>
      </c>
      <c r="C71" s="57" t="s">
        <v>185</v>
      </c>
      <c r="D71" s="44" t="s">
        <v>151</v>
      </c>
      <c r="E71" s="29">
        <v>2</v>
      </c>
      <c r="F71" s="35">
        <v>151429</v>
      </c>
      <c r="G71" s="29">
        <f t="shared" si="7"/>
        <v>302858</v>
      </c>
      <c r="H71" s="74" t="s">
        <v>132</v>
      </c>
      <c r="I71" s="32" t="s">
        <v>133</v>
      </c>
      <c r="J71" s="86">
        <v>100</v>
      </c>
      <c r="K71" s="167"/>
      <c r="L71" s="167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5">
      <c r="A72" s="24">
        <f t="shared" si="8"/>
        <v>56</v>
      </c>
      <c r="B72" s="57" t="s">
        <v>186</v>
      </c>
      <c r="C72" s="57" t="s">
        <v>187</v>
      </c>
      <c r="D72" s="44" t="s">
        <v>131</v>
      </c>
      <c r="E72" s="29">
        <v>1</v>
      </c>
      <c r="F72" s="35">
        <v>526109</v>
      </c>
      <c r="G72" s="29">
        <f t="shared" si="7"/>
        <v>526109</v>
      </c>
      <c r="H72" s="74" t="s">
        <v>132</v>
      </c>
      <c r="I72" s="32" t="s">
        <v>133</v>
      </c>
      <c r="J72" s="86">
        <v>100</v>
      </c>
      <c r="K72" s="167"/>
      <c r="L72" s="167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5">
      <c r="A73" s="24">
        <f t="shared" si="8"/>
        <v>57</v>
      </c>
      <c r="B73" s="57" t="s">
        <v>188</v>
      </c>
      <c r="C73" s="57" t="s">
        <v>189</v>
      </c>
      <c r="D73" s="44" t="s">
        <v>21</v>
      </c>
      <c r="E73" s="29">
        <v>20</v>
      </c>
      <c r="F73" s="35">
        <v>83678</v>
      </c>
      <c r="G73" s="29">
        <f t="shared" si="7"/>
        <v>1673560</v>
      </c>
      <c r="H73" s="74" t="s">
        <v>132</v>
      </c>
      <c r="I73" s="32" t="s">
        <v>133</v>
      </c>
      <c r="J73" s="86">
        <v>100</v>
      </c>
      <c r="K73" s="167"/>
      <c r="L73" s="167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5">
      <c r="A74" s="24">
        <f t="shared" si="8"/>
        <v>58</v>
      </c>
      <c r="B74" s="57" t="s">
        <v>190</v>
      </c>
      <c r="C74" s="57" t="s">
        <v>191</v>
      </c>
      <c r="D74" s="44" t="s">
        <v>151</v>
      </c>
      <c r="E74" s="29">
        <v>1</v>
      </c>
      <c r="F74" s="35">
        <v>299243</v>
      </c>
      <c r="G74" s="29">
        <f t="shared" si="7"/>
        <v>299243</v>
      </c>
      <c r="H74" s="74" t="s">
        <v>132</v>
      </c>
      <c r="I74" s="32" t="s">
        <v>133</v>
      </c>
      <c r="J74" s="86">
        <v>100</v>
      </c>
      <c r="K74" s="167"/>
      <c r="L74" s="167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5">
      <c r="A75" s="24">
        <f t="shared" si="8"/>
        <v>59</v>
      </c>
      <c r="B75" s="57" t="s">
        <v>192</v>
      </c>
      <c r="C75" s="57" t="s">
        <v>193</v>
      </c>
      <c r="D75" s="44" t="s">
        <v>151</v>
      </c>
      <c r="E75" s="29">
        <v>1</v>
      </c>
      <c r="F75" s="35">
        <v>501353</v>
      </c>
      <c r="G75" s="29">
        <f t="shared" si="7"/>
        <v>501353</v>
      </c>
      <c r="H75" s="74" t="s">
        <v>132</v>
      </c>
      <c r="I75" s="32" t="s">
        <v>133</v>
      </c>
      <c r="J75" s="86">
        <v>100</v>
      </c>
      <c r="K75" s="167"/>
      <c r="L75" s="167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5">
      <c r="A76" s="24">
        <f t="shared" si="8"/>
        <v>60</v>
      </c>
      <c r="B76" s="57" t="s">
        <v>194</v>
      </c>
      <c r="C76" s="57" t="s">
        <v>195</v>
      </c>
      <c r="D76" s="44" t="s">
        <v>151</v>
      </c>
      <c r="E76" s="29">
        <v>3</v>
      </c>
      <c r="F76" s="35">
        <v>478238</v>
      </c>
      <c r="G76" s="29">
        <f t="shared" si="7"/>
        <v>1434714</v>
      </c>
      <c r="H76" s="74" t="s">
        <v>132</v>
      </c>
      <c r="I76" s="32" t="s">
        <v>133</v>
      </c>
      <c r="J76" s="86">
        <v>100</v>
      </c>
      <c r="K76" s="167"/>
      <c r="L76" s="167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5">
      <c r="A77" s="24">
        <f t="shared" si="8"/>
        <v>61</v>
      </c>
      <c r="B77" s="57" t="s">
        <v>196</v>
      </c>
      <c r="C77" s="57" t="s">
        <v>197</v>
      </c>
      <c r="D77" s="44" t="s">
        <v>151</v>
      </c>
      <c r="E77" s="29">
        <v>1</v>
      </c>
      <c r="F77" s="35">
        <v>327456</v>
      </c>
      <c r="G77" s="29">
        <f t="shared" si="7"/>
        <v>327456</v>
      </c>
      <c r="H77" s="74" t="s">
        <v>132</v>
      </c>
      <c r="I77" s="32" t="s">
        <v>133</v>
      </c>
      <c r="J77" s="86">
        <v>100</v>
      </c>
      <c r="K77" s="167"/>
      <c r="L77" s="167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5">
      <c r="A78" s="24">
        <f t="shared" si="8"/>
        <v>62</v>
      </c>
      <c r="B78" s="57" t="s">
        <v>198</v>
      </c>
      <c r="C78" s="57" t="s">
        <v>199</v>
      </c>
      <c r="D78" s="44" t="s">
        <v>200</v>
      </c>
      <c r="E78" s="29">
        <v>200</v>
      </c>
      <c r="F78" s="35">
        <v>3700</v>
      </c>
      <c r="G78" s="29">
        <f t="shared" si="7"/>
        <v>740000</v>
      </c>
      <c r="H78" s="74" t="s">
        <v>132</v>
      </c>
      <c r="I78" s="32" t="s">
        <v>201</v>
      </c>
      <c r="J78" s="86">
        <v>100</v>
      </c>
      <c r="K78" s="168"/>
      <c r="L78" s="168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5">
      <c r="A79" s="24">
        <f t="shared" si="8"/>
        <v>63</v>
      </c>
      <c r="B79" s="87" t="s">
        <v>202</v>
      </c>
      <c r="C79" s="43" t="s">
        <v>203</v>
      </c>
      <c r="D79" s="44" t="s">
        <v>204</v>
      </c>
      <c r="E79" s="29">
        <v>1</v>
      </c>
      <c r="F79" s="35">
        <v>849000</v>
      </c>
      <c r="G79" s="29">
        <f t="shared" si="7"/>
        <v>849000</v>
      </c>
      <c r="H79" s="34" t="s">
        <v>205</v>
      </c>
      <c r="I79" s="50" t="s">
        <v>206</v>
      </c>
      <c r="J79" s="88" t="s">
        <v>207</v>
      </c>
      <c r="K79" s="170" t="s">
        <v>208</v>
      </c>
      <c r="L79" s="171" t="s">
        <v>62</v>
      </c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5">
      <c r="A80" s="24">
        <f t="shared" si="8"/>
        <v>64</v>
      </c>
      <c r="B80" s="87" t="s">
        <v>209</v>
      </c>
      <c r="C80" s="43" t="s">
        <v>210</v>
      </c>
      <c r="D80" s="44" t="s">
        <v>204</v>
      </c>
      <c r="E80" s="29">
        <v>1</v>
      </c>
      <c r="F80" s="35">
        <v>849000</v>
      </c>
      <c r="G80" s="29">
        <f t="shared" si="7"/>
        <v>849000</v>
      </c>
      <c r="H80" s="34" t="s">
        <v>211</v>
      </c>
      <c r="I80" s="50" t="s">
        <v>206</v>
      </c>
      <c r="J80" s="88" t="s">
        <v>207</v>
      </c>
      <c r="K80" s="167"/>
      <c r="L80" s="167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56.25" customHeight="1" x14ac:dyDescent="0.25">
      <c r="A81" s="24">
        <f t="shared" si="8"/>
        <v>65</v>
      </c>
      <c r="B81" s="87" t="s">
        <v>212</v>
      </c>
      <c r="C81" s="72" t="s">
        <v>213</v>
      </c>
      <c r="D81" s="44" t="s">
        <v>204</v>
      </c>
      <c r="E81" s="29">
        <v>1</v>
      </c>
      <c r="F81" s="35">
        <v>849000</v>
      </c>
      <c r="G81" s="29">
        <f t="shared" si="7"/>
        <v>849000</v>
      </c>
      <c r="H81" s="34" t="s">
        <v>214</v>
      </c>
      <c r="I81" s="50" t="s">
        <v>206</v>
      </c>
      <c r="J81" s="88" t="s">
        <v>207</v>
      </c>
      <c r="K81" s="168"/>
      <c r="L81" s="168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</row>
    <row r="82" spans="1:26" ht="15.75" customHeight="1" x14ac:dyDescent="0.25">
      <c r="A82" s="24">
        <f t="shared" si="8"/>
        <v>66</v>
      </c>
      <c r="B82" s="87" t="s">
        <v>215</v>
      </c>
      <c r="C82" s="90" t="s">
        <v>216</v>
      </c>
      <c r="D82" s="44" t="s">
        <v>21</v>
      </c>
      <c r="E82" s="29">
        <v>12</v>
      </c>
      <c r="F82" s="35">
        <v>127590</v>
      </c>
      <c r="G82" s="29">
        <f t="shared" si="7"/>
        <v>1531080</v>
      </c>
      <c r="H82" s="33" t="s">
        <v>217</v>
      </c>
      <c r="I82" s="91" t="s">
        <v>218</v>
      </c>
      <c r="J82" s="88" t="s">
        <v>207</v>
      </c>
      <c r="K82" s="43" t="s">
        <v>219</v>
      </c>
      <c r="L82" s="92" t="s">
        <v>62</v>
      </c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62.25" customHeight="1" x14ac:dyDescent="0.25">
      <c r="A83" s="24">
        <f t="shared" si="8"/>
        <v>67</v>
      </c>
      <c r="B83" s="57" t="s">
        <v>220</v>
      </c>
      <c r="C83" s="34" t="s">
        <v>221</v>
      </c>
      <c r="D83" s="44" t="s">
        <v>222</v>
      </c>
      <c r="E83" s="29">
        <v>10</v>
      </c>
      <c r="F83" s="35">
        <v>125000</v>
      </c>
      <c r="G83" s="29">
        <f t="shared" si="7"/>
        <v>1250000</v>
      </c>
      <c r="H83" s="34" t="s">
        <v>223</v>
      </c>
      <c r="I83" s="30" t="s">
        <v>224</v>
      </c>
      <c r="J83" s="31" t="s">
        <v>34</v>
      </c>
      <c r="K83" s="166" t="s">
        <v>35</v>
      </c>
      <c r="L83" s="166" t="s">
        <v>36</v>
      </c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5">
      <c r="A84" s="24">
        <f t="shared" si="8"/>
        <v>68</v>
      </c>
      <c r="B84" s="57" t="s">
        <v>225</v>
      </c>
      <c r="C84" s="34" t="s">
        <v>226</v>
      </c>
      <c r="D84" s="44" t="s">
        <v>222</v>
      </c>
      <c r="E84" s="29">
        <v>5</v>
      </c>
      <c r="F84" s="35">
        <v>141000</v>
      </c>
      <c r="G84" s="29">
        <f t="shared" si="7"/>
        <v>705000</v>
      </c>
      <c r="H84" s="34" t="s">
        <v>223</v>
      </c>
      <c r="I84" s="30" t="s">
        <v>224</v>
      </c>
      <c r="J84" s="31" t="s">
        <v>34</v>
      </c>
      <c r="K84" s="167"/>
      <c r="L84" s="167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5">
      <c r="A85" s="24">
        <f t="shared" si="8"/>
        <v>69</v>
      </c>
      <c r="B85" s="57" t="s">
        <v>227</v>
      </c>
      <c r="C85" s="34" t="s">
        <v>228</v>
      </c>
      <c r="D85" s="44" t="s">
        <v>222</v>
      </c>
      <c r="E85" s="29">
        <v>3</v>
      </c>
      <c r="F85" s="35">
        <v>257000</v>
      </c>
      <c r="G85" s="29">
        <f t="shared" si="7"/>
        <v>771000</v>
      </c>
      <c r="H85" s="34" t="s">
        <v>223</v>
      </c>
      <c r="I85" s="30" t="s">
        <v>224</v>
      </c>
      <c r="J85" s="31" t="s">
        <v>34</v>
      </c>
      <c r="K85" s="167"/>
      <c r="L85" s="167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5">
      <c r="A86" s="24">
        <f t="shared" si="8"/>
        <v>70</v>
      </c>
      <c r="B86" s="57" t="s">
        <v>229</v>
      </c>
      <c r="C86" s="34" t="s">
        <v>230</v>
      </c>
      <c r="D86" s="44" t="s">
        <v>222</v>
      </c>
      <c r="E86" s="29">
        <v>100</v>
      </c>
      <c r="F86" s="35">
        <v>2950</v>
      </c>
      <c r="G86" s="29">
        <f t="shared" si="7"/>
        <v>295000</v>
      </c>
      <c r="H86" s="34" t="s">
        <v>223</v>
      </c>
      <c r="I86" s="30" t="s">
        <v>224</v>
      </c>
      <c r="J86" s="31" t="s">
        <v>34</v>
      </c>
      <c r="K86" s="167"/>
      <c r="L86" s="167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5">
      <c r="A87" s="24">
        <f t="shared" si="8"/>
        <v>71</v>
      </c>
      <c r="B87" s="57" t="s">
        <v>231</v>
      </c>
      <c r="C87" s="34" t="s">
        <v>232</v>
      </c>
      <c r="D87" s="44" t="s">
        <v>222</v>
      </c>
      <c r="E87" s="29">
        <v>20</v>
      </c>
      <c r="F87" s="35">
        <v>4800</v>
      </c>
      <c r="G87" s="29">
        <f t="shared" si="7"/>
        <v>96000</v>
      </c>
      <c r="H87" s="34" t="s">
        <v>223</v>
      </c>
      <c r="I87" s="30" t="s">
        <v>224</v>
      </c>
      <c r="J87" s="31" t="s">
        <v>34</v>
      </c>
      <c r="K87" s="167"/>
      <c r="L87" s="167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5">
      <c r="A88" s="24">
        <f t="shared" si="8"/>
        <v>72</v>
      </c>
      <c r="B88" s="57" t="s">
        <v>233</v>
      </c>
      <c r="C88" s="34" t="s">
        <v>234</v>
      </c>
      <c r="D88" s="44" t="s">
        <v>222</v>
      </c>
      <c r="E88" s="29">
        <v>10</v>
      </c>
      <c r="F88" s="35">
        <v>4800</v>
      </c>
      <c r="G88" s="29">
        <f t="shared" si="7"/>
        <v>48000</v>
      </c>
      <c r="H88" s="34" t="s">
        <v>223</v>
      </c>
      <c r="I88" s="30" t="s">
        <v>224</v>
      </c>
      <c r="J88" s="31" t="s">
        <v>34</v>
      </c>
      <c r="K88" s="167"/>
      <c r="L88" s="167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5">
      <c r="A89" s="24">
        <f t="shared" si="8"/>
        <v>73</v>
      </c>
      <c r="B89" s="57" t="s">
        <v>235</v>
      </c>
      <c r="C89" s="34" t="s">
        <v>236</v>
      </c>
      <c r="D89" s="44" t="s">
        <v>222</v>
      </c>
      <c r="E89" s="29">
        <v>20</v>
      </c>
      <c r="F89" s="35">
        <v>4800</v>
      </c>
      <c r="G89" s="29">
        <f t="shared" si="7"/>
        <v>96000</v>
      </c>
      <c r="H89" s="34" t="s">
        <v>223</v>
      </c>
      <c r="I89" s="30" t="s">
        <v>224</v>
      </c>
      <c r="J89" s="31" t="s">
        <v>34</v>
      </c>
      <c r="K89" s="167"/>
      <c r="L89" s="167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5">
      <c r="A90" s="24">
        <f t="shared" si="8"/>
        <v>74</v>
      </c>
      <c r="B90" s="57" t="s">
        <v>237</v>
      </c>
      <c r="C90" s="34" t="s">
        <v>238</v>
      </c>
      <c r="D90" s="44" t="s">
        <v>222</v>
      </c>
      <c r="E90" s="29">
        <v>10</v>
      </c>
      <c r="F90" s="35">
        <v>4800</v>
      </c>
      <c r="G90" s="29">
        <f t="shared" si="7"/>
        <v>48000</v>
      </c>
      <c r="H90" s="34" t="s">
        <v>223</v>
      </c>
      <c r="I90" s="30" t="s">
        <v>224</v>
      </c>
      <c r="J90" s="31" t="s">
        <v>34</v>
      </c>
      <c r="K90" s="167"/>
      <c r="L90" s="167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5">
      <c r="A91" s="24">
        <f t="shared" si="8"/>
        <v>75</v>
      </c>
      <c r="B91" s="57" t="s">
        <v>239</v>
      </c>
      <c r="C91" s="34" t="s">
        <v>240</v>
      </c>
      <c r="D91" s="44" t="s">
        <v>222</v>
      </c>
      <c r="E91" s="29">
        <v>12</v>
      </c>
      <c r="F91" s="35">
        <v>49000</v>
      </c>
      <c r="G91" s="29">
        <f t="shared" si="7"/>
        <v>588000</v>
      </c>
      <c r="H91" s="34" t="s">
        <v>223</v>
      </c>
      <c r="I91" s="30" t="s">
        <v>224</v>
      </c>
      <c r="J91" s="31" t="s">
        <v>34</v>
      </c>
      <c r="K91" s="167"/>
      <c r="L91" s="167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5">
      <c r="A92" s="24">
        <f t="shared" si="8"/>
        <v>76</v>
      </c>
      <c r="B92" s="57" t="s">
        <v>241</v>
      </c>
      <c r="C92" s="34" t="s">
        <v>242</v>
      </c>
      <c r="D92" s="44" t="s">
        <v>222</v>
      </c>
      <c r="E92" s="29">
        <v>10</v>
      </c>
      <c r="F92" s="35">
        <v>158000</v>
      </c>
      <c r="G92" s="29">
        <f t="shared" si="7"/>
        <v>1580000</v>
      </c>
      <c r="H92" s="34" t="s">
        <v>223</v>
      </c>
      <c r="I92" s="30" t="s">
        <v>224</v>
      </c>
      <c r="J92" s="31" t="s">
        <v>34</v>
      </c>
      <c r="K92" s="167"/>
      <c r="L92" s="167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5">
      <c r="A93" s="24">
        <f t="shared" si="8"/>
        <v>77</v>
      </c>
      <c r="B93" s="57" t="s">
        <v>243</v>
      </c>
      <c r="C93" s="34" t="s">
        <v>244</v>
      </c>
      <c r="D93" s="44" t="s">
        <v>222</v>
      </c>
      <c r="E93" s="29">
        <v>5</v>
      </c>
      <c r="F93" s="35">
        <v>38500</v>
      </c>
      <c r="G93" s="29">
        <f t="shared" si="7"/>
        <v>192500</v>
      </c>
      <c r="H93" s="34" t="s">
        <v>223</v>
      </c>
      <c r="I93" s="30" t="s">
        <v>224</v>
      </c>
      <c r="J93" s="31" t="s">
        <v>34</v>
      </c>
      <c r="K93" s="167"/>
      <c r="L93" s="167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5">
      <c r="A94" s="24">
        <f t="shared" si="8"/>
        <v>78</v>
      </c>
      <c r="B94" s="57" t="s">
        <v>245</v>
      </c>
      <c r="C94" s="34" t="s">
        <v>246</v>
      </c>
      <c r="D94" s="44" t="s">
        <v>222</v>
      </c>
      <c r="E94" s="29">
        <v>500</v>
      </c>
      <c r="F94" s="35">
        <v>115</v>
      </c>
      <c r="G94" s="29">
        <f t="shared" si="7"/>
        <v>57500</v>
      </c>
      <c r="H94" s="34" t="s">
        <v>223</v>
      </c>
      <c r="I94" s="30" t="s">
        <v>224</v>
      </c>
      <c r="J94" s="31" t="s">
        <v>34</v>
      </c>
      <c r="K94" s="167"/>
      <c r="L94" s="167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5">
      <c r="A95" s="24">
        <f t="shared" si="8"/>
        <v>79</v>
      </c>
      <c r="B95" s="57" t="s">
        <v>247</v>
      </c>
      <c r="C95" s="34" t="s">
        <v>248</v>
      </c>
      <c r="D95" s="44" t="s">
        <v>222</v>
      </c>
      <c r="E95" s="29">
        <v>500</v>
      </c>
      <c r="F95" s="35">
        <v>127</v>
      </c>
      <c r="G95" s="29">
        <f t="shared" si="7"/>
        <v>63500</v>
      </c>
      <c r="H95" s="34" t="s">
        <v>223</v>
      </c>
      <c r="I95" s="30" t="s">
        <v>224</v>
      </c>
      <c r="J95" s="31" t="s">
        <v>34</v>
      </c>
      <c r="K95" s="167"/>
      <c r="L95" s="167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5">
      <c r="A96" s="24">
        <f t="shared" si="8"/>
        <v>80</v>
      </c>
      <c r="B96" s="57" t="s">
        <v>249</v>
      </c>
      <c r="C96" s="34" t="s">
        <v>250</v>
      </c>
      <c r="D96" s="44" t="s">
        <v>222</v>
      </c>
      <c r="E96" s="29">
        <v>10</v>
      </c>
      <c r="F96" s="35">
        <v>3150</v>
      </c>
      <c r="G96" s="29">
        <f t="shared" si="7"/>
        <v>31500</v>
      </c>
      <c r="H96" s="34" t="s">
        <v>223</v>
      </c>
      <c r="I96" s="30" t="s">
        <v>224</v>
      </c>
      <c r="J96" s="31" t="s">
        <v>34</v>
      </c>
      <c r="K96" s="167"/>
      <c r="L96" s="167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5">
      <c r="A97" s="24">
        <f t="shared" si="8"/>
        <v>81</v>
      </c>
      <c r="B97" s="57" t="s">
        <v>251</v>
      </c>
      <c r="C97" s="34" t="s">
        <v>252</v>
      </c>
      <c r="D97" s="44" t="s">
        <v>222</v>
      </c>
      <c r="E97" s="29">
        <v>10</v>
      </c>
      <c r="F97" s="35">
        <v>2300</v>
      </c>
      <c r="G97" s="29">
        <f t="shared" si="7"/>
        <v>23000</v>
      </c>
      <c r="H97" s="34" t="s">
        <v>223</v>
      </c>
      <c r="I97" s="30" t="s">
        <v>224</v>
      </c>
      <c r="J97" s="31" t="s">
        <v>34</v>
      </c>
      <c r="K97" s="167"/>
      <c r="L97" s="167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5">
      <c r="A98" s="24">
        <f t="shared" si="8"/>
        <v>82</v>
      </c>
      <c r="B98" s="57" t="s">
        <v>253</v>
      </c>
      <c r="C98" s="34" t="s">
        <v>254</v>
      </c>
      <c r="D98" s="44" t="s">
        <v>222</v>
      </c>
      <c r="E98" s="29">
        <v>4</v>
      </c>
      <c r="F98" s="35">
        <v>21500</v>
      </c>
      <c r="G98" s="29">
        <f t="shared" si="7"/>
        <v>86000</v>
      </c>
      <c r="H98" s="34" t="s">
        <v>223</v>
      </c>
      <c r="I98" s="30" t="s">
        <v>224</v>
      </c>
      <c r="J98" s="31" t="s">
        <v>34</v>
      </c>
      <c r="K98" s="167"/>
      <c r="L98" s="167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5">
      <c r="A99" s="24">
        <f t="shared" si="8"/>
        <v>83</v>
      </c>
      <c r="B99" s="57" t="s">
        <v>255</v>
      </c>
      <c r="C99" s="34" t="s">
        <v>256</v>
      </c>
      <c r="D99" s="44" t="s">
        <v>222</v>
      </c>
      <c r="E99" s="29">
        <v>10</v>
      </c>
      <c r="F99" s="35">
        <v>59900</v>
      </c>
      <c r="G99" s="29">
        <f t="shared" si="7"/>
        <v>599000</v>
      </c>
      <c r="H99" s="34" t="s">
        <v>223</v>
      </c>
      <c r="I99" s="30" t="s">
        <v>224</v>
      </c>
      <c r="J99" s="31" t="s">
        <v>34</v>
      </c>
      <c r="K99" s="167"/>
      <c r="L99" s="167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5">
      <c r="A100" s="24">
        <f t="shared" si="8"/>
        <v>84</v>
      </c>
      <c r="B100" s="57" t="s">
        <v>257</v>
      </c>
      <c r="C100" s="34" t="s">
        <v>258</v>
      </c>
      <c r="D100" s="44" t="s">
        <v>222</v>
      </c>
      <c r="E100" s="29">
        <v>5</v>
      </c>
      <c r="F100" s="35">
        <v>35400</v>
      </c>
      <c r="G100" s="29">
        <f t="shared" si="7"/>
        <v>177000</v>
      </c>
      <c r="H100" s="34" t="s">
        <v>223</v>
      </c>
      <c r="I100" s="30" t="s">
        <v>224</v>
      </c>
      <c r="J100" s="31" t="s">
        <v>34</v>
      </c>
      <c r="K100" s="167"/>
      <c r="L100" s="167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5">
      <c r="A101" s="24">
        <f t="shared" si="8"/>
        <v>85</v>
      </c>
      <c r="B101" s="57" t="s">
        <v>259</v>
      </c>
      <c r="C101" s="34" t="s">
        <v>260</v>
      </c>
      <c r="D101" s="44" t="s">
        <v>222</v>
      </c>
      <c r="E101" s="29">
        <v>5</v>
      </c>
      <c r="F101" s="35">
        <v>47000</v>
      </c>
      <c r="G101" s="29">
        <f t="shared" si="7"/>
        <v>235000</v>
      </c>
      <c r="H101" s="34" t="s">
        <v>223</v>
      </c>
      <c r="I101" s="30" t="s">
        <v>224</v>
      </c>
      <c r="J101" s="31" t="s">
        <v>34</v>
      </c>
      <c r="K101" s="167"/>
      <c r="L101" s="167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5">
      <c r="A102" s="24">
        <f t="shared" si="8"/>
        <v>86</v>
      </c>
      <c r="B102" s="57" t="s">
        <v>261</v>
      </c>
      <c r="C102" s="34" t="s">
        <v>262</v>
      </c>
      <c r="D102" s="44" t="s">
        <v>222</v>
      </c>
      <c r="E102" s="29">
        <v>5</v>
      </c>
      <c r="F102" s="35">
        <v>45200</v>
      </c>
      <c r="G102" s="29">
        <f t="shared" si="7"/>
        <v>226000</v>
      </c>
      <c r="H102" s="34" t="s">
        <v>223</v>
      </c>
      <c r="I102" s="30" t="s">
        <v>224</v>
      </c>
      <c r="J102" s="31" t="s">
        <v>34</v>
      </c>
      <c r="K102" s="167"/>
      <c r="L102" s="167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5">
      <c r="A103" s="24">
        <f t="shared" si="8"/>
        <v>87</v>
      </c>
      <c r="B103" s="57" t="s">
        <v>263</v>
      </c>
      <c r="C103" s="34" t="s">
        <v>264</v>
      </c>
      <c r="D103" s="44" t="s">
        <v>222</v>
      </c>
      <c r="E103" s="29">
        <v>10</v>
      </c>
      <c r="F103" s="35">
        <v>52300</v>
      </c>
      <c r="G103" s="29">
        <f t="shared" si="7"/>
        <v>523000</v>
      </c>
      <c r="H103" s="34" t="s">
        <v>223</v>
      </c>
      <c r="I103" s="30" t="s">
        <v>224</v>
      </c>
      <c r="J103" s="31" t="s">
        <v>34</v>
      </c>
      <c r="K103" s="167"/>
      <c r="L103" s="167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5">
      <c r="A104" s="24">
        <f t="shared" si="8"/>
        <v>88</v>
      </c>
      <c r="B104" s="57" t="s">
        <v>265</v>
      </c>
      <c r="C104" s="34" t="s">
        <v>266</v>
      </c>
      <c r="D104" s="44" t="s">
        <v>222</v>
      </c>
      <c r="E104" s="29">
        <v>10</v>
      </c>
      <c r="F104" s="35">
        <v>51100</v>
      </c>
      <c r="G104" s="29">
        <f t="shared" si="7"/>
        <v>511000</v>
      </c>
      <c r="H104" s="34" t="s">
        <v>223</v>
      </c>
      <c r="I104" s="30" t="s">
        <v>224</v>
      </c>
      <c r="J104" s="31" t="s">
        <v>34</v>
      </c>
      <c r="K104" s="167"/>
      <c r="L104" s="167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5">
      <c r="A105" s="24">
        <f t="shared" si="8"/>
        <v>89</v>
      </c>
      <c r="B105" s="57" t="s">
        <v>267</v>
      </c>
      <c r="C105" s="34" t="s">
        <v>268</v>
      </c>
      <c r="D105" s="44" t="s">
        <v>269</v>
      </c>
      <c r="E105" s="29">
        <v>1</v>
      </c>
      <c r="F105" s="35">
        <v>77949000</v>
      </c>
      <c r="G105" s="29">
        <f t="shared" si="7"/>
        <v>77949000</v>
      </c>
      <c r="H105" s="34" t="s">
        <v>223</v>
      </c>
      <c r="I105" s="30" t="s">
        <v>224</v>
      </c>
      <c r="J105" s="31" t="s">
        <v>34</v>
      </c>
      <c r="K105" s="167"/>
      <c r="L105" s="167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5">
      <c r="A106" s="24">
        <f t="shared" si="8"/>
        <v>90</v>
      </c>
      <c r="B106" s="57" t="s">
        <v>270</v>
      </c>
      <c r="C106" s="34" t="s">
        <v>271</v>
      </c>
      <c r="D106" s="44" t="s">
        <v>269</v>
      </c>
      <c r="E106" s="29">
        <v>1</v>
      </c>
      <c r="F106" s="35">
        <v>77849000</v>
      </c>
      <c r="G106" s="29">
        <f t="shared" si="7"/>
        <v>77849000</v>
      </c>
      <c r="H106" s="34" t="s">
        <v>223</v>
      </c>
      <c r="I106" s="30" t="s">
        <v>224</v>
      </c>
      <c r="J106" s="31" t="s">
        <v>34</v>
      </c>
      <c r="K106" s="168"/>
      <c r="L106" s="168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89" customHeight="1" x14ac:dyDescent="0.25">
      <c r="A107" s="24">
        <f t="shared" si="8"/>
        <v>91</v>
      </c>
      <c r="B107" s="26" t="s">
        <v>272</v>
      </c>
      <c r="C107" s="43" t="s">
        <v>273</v>
      </c>
      <c r="D107" s="44" t="s">
        <v>21</v>
      </c>
      <c r="E107" s="29">
        <v>1</v>
      </c>
      <c r="F107" s="93">
        <v>251972</v>
      </c>
      <c r="G107" s="29">
        <f t="shared" si="7"/>
        <v>251972</v>
      </c>
      <c r="H107" s="26" t="s">
        <v>274</v>
      </c>
      <c r="I107" s="30" t="s">
        <v>275</v>
      </c>
      <c r="J107" s="30" t="s">
        <v>24</v>
      </c>
      <c r="K107" s="166" t="s">
        <v>276</v>
      </c>
      <c r="L107" s="32" t="s">
        <v>26</v>
      </c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5">
      <c r="A108" s="24">
        <f t="shared" si="8"/>
        <v>92</v>
      </c>
      <c r="B108" s="94" t="s">
        <v>277</v>
      </c>
      <c r="C108" s="95" t="s">
        <v>278</v>
      </c>
      <c r="D108" s="96" t="s">
        <v>21</v>
      </c>
      <c r="E108" s="97">
        <v>2</v>
      </c>
      <c r="F108" s="98">
        <v>830000</v>
      </c>
      <c r="G108" s="97">
        <f t="shared" si="7"/>
        <v>1660000</v>
      </c>
      <c r="H108" s="99" t="s">
        <v>274</v>
      </c>
      <c r="I108" s="100" t="s">
        <v>275</v>
      </c>
      <c r="J108" s="100" t="s">
        <v>24</v>
      </c>
      <c r="K108" s="169"/>
      <c r="L108" s="101" t="s">
        <v>26</v>
      </c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14.75" customHeight="1" x14ac:dyDescent="0.25">
      <c r="A109" s="24">
        <f t="shared" si="8"/>
        <v>93</v>
      </c>
      <c r="B109" s="57" t="s">
        <v>279</v>
      </c>
      <c r="C109" s="57" t="s">
        <v>280</v>
      </c>
      <c r="D109" s="24" t="s">
        <v>281</v>
      </c>
      <c r="E109" s="24">
        <v>1</v>
      </c>
      <c r="F109" s="102">
        <v>1000000</v>
      </c>
      <c r="G109" s="102">
        <f t="shared" si="7"/>
        <v>1000000</v>
      </c>
      <c r="H109" s="64"/>
      <c r="I109" s="64" t="s">
        <v>282</v>
      </c>
      <c r="J109" s="64" t="s">
        <v>283</v>
      </c>
      <c r="K109" s="170" t="s">
        <v>284</v>
      </c>
      <c r="L109" s="172" t="s">
        <v>285</v>
      </c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05.75" customHeight="1" x14ac:dyDescent="0.25">
      <c r="A110" s="24">
        <f t="shared" si="8"/>
        <v>94</v>
      </c>
      <c r="B110" s="26" t="s">
        <v>286</v>
      </c>
      <c r="C110" s="57" t="s">
        <v>287</v>
      </c>
      <c r="D110" s="24" t="s">
        <v>281</v>
      </c>
      <c r="E110" s="24">
        <v>1</v>
      </c>
      <c r="F110" s="102">
        <v>8202000</v>
      </c>
      <c r="G110" s="102">
        <f t="shared" si="7"/>
        <v>8202000</v>
      </c>
      <c r="H110" s="64"/>
      <c r="I110" s="64" t="s">
        <v>282</v>
      </c>
      <c r="J110" s="64" t="s">
        <v>283</v>
      </c>
      <c r="K110" s="167"/>
      <c r="L110" s="167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96.5" customHeight="1" x14ac:dyDescent="0.25">
      <c r="A111" s="24">
        <f t="shared" si="8"/>
        <v>95</v>
      </c>
      <c r="B111" s="26" t="s">
        <v>288</v>
      </c>
      <c r="C111" s="57" t="s">
        <v>289</v>
      </c>
      <c r="D111" s="24" t="s">
        <v>281</v>
      </c>
      <c r="E111" s="24">
        <v>1</v>
      </c>
      <c r="F111" s="102">
        <v>8202000</v>
      </c>
      <c r="G111" s="102">
        <f t="shared" si="7"/>
        <v>8202000</v>
      </c>
      <c r="H111" s="64"/>
      <c r="I111" s="64" t="s">
        <v>282</v>
      </c>
      <c r="J111" s="64" t="s">
        <v>283</v>
      </c>
      <c r="K111" s="168"/>
      <c r="L111" s="168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5">
      <c r="A112" s="103"/>
      <c r="B112" s="5"/>
      <c r="C112" s="5"/>
      <c r="D112" s="103"/>
      <c r="E112" s="103"/>
      <c r="F112" s="103"/>
      <c r="G112" s="103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7" ht="15.75" customHeight="1" x14ac:dyDescent="0.25">
      <c r="A113" s="89"/>
      <c r="B113" s="104"/>
      <c r="D113" s="89"/>
      <c r="E113" s="89"/>
      <c r="F113" s="105"/>
      <c r="G113" s="105"/>
      <c r="H113" s="106"/>
      <c r="I113" s="106"/>
      <c r="J113" s="106"/>
      <c r="K113" s="106"/>
      <c r="L113" s="106"/>
      <c r="M113" s="106"/>
      <c r="N113" s="106"/>
      <c r="O113" s="106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</row>
    <row r="114" spans="1:27" ht="15.75" customHeight="1" x14ac:dyDescent="0.25">
      <c r="A114" s="107"/>
      <c r="B114" s="104" t="s">
        <v>290</v>
      </c>
      <c r="D114" s="107"/>
      <c r="E114" s="89"/>
      <c r="F114" s="108"/>
      <c r="G114" s="109" t="s">
        <v>291</v>
      </c>
      <c r="H114" s="110"/>
      <c r="I114" s="110"/>
      <c r="J114" s="110"/>
      <c r="K114" s="110"/>
      <c r="L114" s="110"/>
      <c r="M114" s="110"/>
      <c r="N114" s="110"/>
      <c r="O114" s="110"/>
      <c r="P114" s="107"/>
      <c r="Q114" s="89"/>
      <c r="R114" s="89"/>
      <c r="S114" s="89"/>
      <c r="T114" s="89"/>
      <c r="U114" s="89"/>
      <c r="V114" s="89"/>
      <c r="W114" s="89"/>
      <c r="X114" s="89"/>
      <c r="Y114" s="89"/>
      <c r="Z114" s="89"/>
    </row>
    <row r="115" spans="1:27" ht="15.75" customHeight="1" x14ac:dyDescent="0.25">
      <c r="A115" s="89"/>
      <c r="B115" s="104"/>
      <c r="D115" s="89"/>
      <c r="E115" s="89"/>
      <c r="F115" s="105"/>
      <c r="G115" s="105"/>
      <c r="H115" s="106"/>
      <c r="I115" s="106"/>
      <c r="J115" s="106"/>
      <c r="K115" s="106"/>
      <c r="L115" s="106"/>
      <c r="M115" s="106"/>
      <c r="N115" s="106"/>
      <c r="O115" s="106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</row>
    <row r="116" spans="1:27" ht="15.75" customHeight="1" x14ac:dyDescent="0.25">
      <c r="A116" s="89"/>
      <c r="B116" s="104" t="s">
        <v>292</v>
      </c>
      <c r="D116" s="104"/>
      <c r="E116" s="89"/>
      <c r="F116" s="105"/>
      <c r="G116" s="104" t="s">
        <v>293</v>
      </c>
      <c r="H116" s="103"/>
      <c r="I116" s="106"/>
      <c r="J116" s="106"/>
      <c r="K116" s="106"/>
      <c r="L116" s="106"/>
      <c r="M116" s="106"/>
      <c r="N116" s="106"/>
      <c r="O116" s="106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</row>
    <row r="117" spans="1:27" ht="15.75" customHeight="1" x14ac:dyDescent="0.25">
      <c r="A117" s="103"/>
      <c r="B117" s="111"/>
      <c r="D117" s="89"/>
      <c r="E117" s="89"/>
      <c r="F117" s="103"/>
      <c r="G117" s="103"/>
      <c r="H117" s="112"/>
      <c r="I117" s="113"/>
      <c r="J117" s="113"/>
      <c r="K117" s="113"/>
      <c r="L117" s="113"/>
      <c r="M117" s="113"/>
      <c r="N117" s="113"/>
      <c r="O117" s="113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</row>
    <row r="118" spans="1:27" ht="15.75" x14ac:dyDescent="0.25">
      <c r="A118" s="5"/>
      <c r="B118" s="103"/>
      <c r="D118" s="5"/>
      <c r="E118" s="103"/>
      <c r="F118" s="103"/>
      <c r="G118" s="103"/>
      <c r="H118" s="103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 x14ac:dyDescent="0.25">
      <c r="A119" s="103"/>
      <c r="B119" s="5"/>
      <c r="C119" s="5"/>
      <c r="D119" s="103"/>
      <c r="E119" s="103"/>
      <c r="F119" s="103"/>
      <c r="G119" s="103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7" ht="15.75" customHeight="1" x14ac:dyDescent="0.25">
      <c r="A120" s="103"/>
      <c r="B120" s="5"/>
      <c r="C120" s="5"/>
      <c r="D120" s="103"/>
      <c r="E120" s="103"/>
      <c r="F120" s="103"/>
      <c r="G120" s="103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7" ht="15.75" customHeight="1" x14ac:dyDescent="0.25">
      <c r="A121" s="103"/>
      <c r="B121" s="5"/>
      <c r="C121" s="5"/>
      <c r="D121" s="103"/>
      <c r="E121" s="103"/>
      <c r="F121" s="103"/>
      <c r="G121" s="103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7" ht="15.75" customHeight="1" x14ac:dyDescent="0.25">
      <c r="A122" s="103"/>
      <c r="B122" s="5"/>
      <c r="C122" s="5"/>
      <c r="D122" s="103"/>
      <c r="E122" s="103"/>
      <c r="F122" s="103"/>
      <c r="G122" s="103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7" ht="15.75" customHeight="1" x14ac:dyDescent="0.25">
      <c r="A123" s="103"/>
      <c r="B123" s="5"/>
      <c r="C123" s="5"/>
      <c r="D123" s="103"/>
      <c r="E123" s="103"/>
      <c r="F123" s="103"/>
      <c r="G123" s="103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7" ht="15.75" customHeight="1" x14ac:dyDescent="0.25">
      <c r="A124" s="103"/>
      <c r="B124" s="5"/>
      <c r="C124" s="5"/>
      <c r="D124" s="103"/>
      <c r="E124" s="103"/>
      <c r="F124" s="103"/>
      <c r="G124" s="103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7" ht="15.75" customHeight="1" x14ac:dyDescent="0.25">
      <c r="A125" s="103"/>
      <c r="B125" s="5"/>
      <c r="C125" s="5"/>
      <c r="D125" s="103"/>
      <c r="E125" s="103"/>
      <c r="F125" s="103"/>
      <c r="G125" s="103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7" ht="15.75" customHeight="1" x14ac:dyDescent="0.25">
      <c r="A126" s="103"/>
      <c r="B126" s="5"/>
      <c r="C126" s="5"/>
      <c r="D126" s="103"/>
      <c r="E126" s="103"/>
      <c r="F126" s="103"/>
      <c r="G126" s="103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7" ht="15.75" customHeight="1" x14ac:dyDescent="0.25">
      <c r="A127" s="103"/>
      <c r="B127" s="5"/>
      <c r="C127" s="5"/>
      <c r="D127" s="103"/>
      <c r="E127" s="103"/>
      <c r="F127" s="103"/>
      <c r="G127" s="103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7" ht="15.75" customHeight="1" x14ac:dyDescent="0.25">
      <c r="A128" s="103"/>
      <c r="B128" s="5"/>
      <c r="C128" s="5"/>
      <c r="D128" s="103"/>
      <c r="E128" s="103"/>
      <c r="F128" s="103"/>
      <c r="G128" s="103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5">
      <c r="A129" s="103"/>
      <c r="B129" s="5"/>
      <c r="C129" s="5"/>
      <c r="D129" s="103"/>
      <c r="E129" s="103"/>
      <c r="F129" s="103"/>
      <c r="G129" s="103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5">
      <c r="A130" s="103"/>
      <c r="B130" s="5"/>
      <c r="C130" s="5"/>
      <c r="D130" s="103"/>
      <c r="E130" s="103"/>
      <c r="F130" s="103"/>
      <c r="G130" s="103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5">
      <c r="A131" s="103"/>
      <c r="B131" s="5"/>
      <c r="C131" s="5"/>
      <c r="D131" s="103"/>
      <c r="E131" s="103"/>
      <c r="F131" s="103"/>
      <c r="G131" s="103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5">
      <c r="A132" s="103"/>
      <c r="B132" s="5"/>
      <c r="C132" s="5"/>
      <c r="D132" s="103"/>
      <c r="E132" s="103"/>
      <c r="F132" s="103"/>
      <c r="G132" s="103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5">
      <c r="A133" s="103"/>
      <c r="B133" s="5"/>
      <c r="C133" s="5"/>
      <c r="D133" s="103"/>
      <c r="E133" s="103"/>
      <c r="F133" s="103"/>
      <c r="G133" s="103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5">
      <c r="A134" s="103"/>
      <c r="B134" s="5"/>
      <c r="C134" s="5"/>
      <c r="D134" s="103"/>
      <c r="E134" s="103"/>
      <c r="F134" s="103"/>
      <c r="G134" s="103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5">
      <c r="A135" s="103"/>
      <c r="B135" s="5"/>
      <c r="C135" s="5"/>
      <c r="D135" s="103"/>
      <c r="E135" s="103"/>
      <c r="F135" s="103"/>
      <c r="G135" s="103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5">
      <c r="A136" s="103"/>
      <c r="B136" s="5"/>
      <c r="C136" s="5"/>
      <c r="D136" s="103"/>
      <c r="E136" s="103"/>
      <c r="F136" s="103"/>
      <c r="G136" s="103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5">
      <c r="A137" s="103"/>
      <c r="B137" s="5"/>
      <c r="C137" s="5"/>
      <c r="D137" s="103"/>
      <c r="E137" s="103"/>
      <c r="F137" s="103"/>
      <c r="G137" s="103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5">
      <c r="A138" s="103"/>
      <c r="B138" s="5"/>
      <c r="C138" s="5"/>
      <c r="D138" s="103"/>
      <c r="E138" s="103"/>
      <c r="F138" s="103"/>
      <c r="G138" s="103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5">
      <c r="A139" s="103"/>
      <c r="B139" s="5"/>
      <c r="C139" s="5"/>
      <c r="D139" s="103"/>
      <c r="E139" s="103"/>
      <c r="F139" s="103"/>
      <c r="G139" s="103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5">
      <c r="A140" s="103"/>
      <c r="B140" s="5"/>
      <c r="C140" s="5"/>
      <c r="D140" s="103"/>
      <c r="E140" s="103"/>
      <c r="F140" s="103"/>
      <c r="G140" s="103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5">
      <c r="A141" s="103"/>
      <c r="B141" s="5"/>
      <c r="C141" s="5"/>
      <c r="D141" s="103"/>
      <c r="E141" s="103"/>
      <c r="F141" s="103"/>
      <c r="G141" s="103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5">
      <c r="A142" s="103"/>
      <c r="B142" s="5"/>
      <c r="C142" s="5"/>
      <c r="D142" s="103"/>
      <c r="E142" s="103"/>
      <c r="F142" s="103"/>
      <c r="G142" s="103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5">
      <c r="A143" s="103"/>
      <c r="B143" s="5"/>
      <c r="C143" s="5"/>
      <c r="D143" s="103"/>
      <c r="E143" s="103"/>
      <c r="F143" s="103"/>
      <c r="G143" s="103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5">
      <c r="A144" s="103"/>
      <c r="B144" s="5"/>
      <c r="C144" s="5"/>
      <c r="D144" s="103"/>
      <c r="E144" s="103"/>
      <c r="F144" s="103"/>
      <c r="G144" s="103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5">
      <c r="A145" s="103"/>
      <c r="B145" s="5"/>
      <c r="C145" s="5"/>
      <c r="D145" s="103"/>
      <c r="E145" s="103"/>
      <c r="F145" s="103"/>
      <c r="G145" s="103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5">
      <c r="A146" s="103"/>
      <c r="B146" s="5"/>
      <c r="C146" s="5"/>
      <c r="D146" s="103"/>
      <c r="E146" s="103"/>
      <c r="F146" s="103"/>
      <c r="G146" s="103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5">
      <c r="A147" s="103"/>
      <c r="B147" s="5"/>
      <c r="C147" s="5"/>
      <c r="D147" s="103"/>
      <c r="E147" s="103"/>
      <c r="F147" s="103"/>
      <c r="G147" s="103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5">
      <c r="A148" s="103"/>
      <c r="B148" s="5"/>
      <c r="C148" s="5"/>
      <c r="D148" s="103"/>
      <c r="E148" s="103"/>
      <c r="F148" s="103"/>
      <c r="G148" s="103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5">
      <c r="A149" s="103"/>
      <c r="B149" s="5"/>
      <c r="C149" s="5"/>
      <c r="D149" s="103"/>
      <c r="E149" s="103"/>
      <c r="F149" s="103"/>
      <c r="G149" s="103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5">
      <c r="A150" s="103"/>
      <c r="B150" s="5"/>
      <c r="C150" s="5"/>
      <c r="D150" s="103"/>
      <c r="E150" s="103"/>
      <c r="F150" s="103"/>
      <c r="G150" s="103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5">
      <c r="A151" s="103"/>
      <c r="B151" s="5"/>
      <c r="C151" s="5"/>
      <c r="D151" s="103"/>
      <c r="E151" s="103"/>
      <c r="F151" s="103"/>
      <c r="G151" s="103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5">
      <c r="A152" s="103"/>
      <c r="B152" s="5"/>
      <c r="C152" s="5"/>
      <c r="D152" s="103"/>
      <c r="E152" s="103"/>
      <c r="F152" s="103"/>
      <c r="G152" s="103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5">
      <c r="A153" s="103"/>
      <c r="B153" s="5"/>
      <c r="C153" s="5"/>
      <c r="D153" s="103"/>
      <c r="E153" s="103"/>
      <c r="F153" s="103"/>
      <c r="G153" s="103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5">
      <c r="A154" s="103"/>
      <c r="B154" s="5"/>
      <c r="C154" s="5"/>
      <c r="D154" s="103"/>
      <c r="E154" s="103"/>
      <c r="F154" s="103"/>
      <c r="G154" s="103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5">
      <c r="A155" s="103"/>
      <c r="B155" s="5"/>
      <c r="C155" s="5"/>
      <c r="D155" s="103"/>
      <c r="E155" s="103"/>
      <c r="F155" s="103"/>
      <c r="G155" s="103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5">
      <c r="A156" s="103"/>
      <c r="B156" s="5"/>
      <c r="C156" s="5"/>
      <c r="D156" s="103"/>
      <c r="E156" s="103"/>
      <c r="F156" s="103"/>
      <c r="G156" s="103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5">
      <c r="A157" s="103"/>
      <c r="B157" s="5"/>
      <c r="C157" s="5"/>
      <c r="D157" s="103"/>
      <c r="E157" s="103"/>
      <c r="F157" s="103"/>
      <c r="G157" s="103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5">
      <c r="A158" s="103"/>
      <c r="B158" s="5"/>
      <c r="C158" s="5"/>
      <c r="D158" s="103"/>
      <c r="E158" s="103"/>
      <c r="F158" s="103"/>
      <c r="G158" s="103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5">
      <c r="A159" s="103"/>
      <c r="B159" s="5"/>
      <c r="C159" s="5"/>
      <c r="D159" s="103"/>
      <c r="E159" s="103"/>
      <c r="F159" s="103"/>
      <c r="G159" s="103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5">
      <c r="A160" s="103"/>
      <c r="B160" s="5"/>
      <c r="C160" s="5"/>
      <c r="D160" s="103"/>
      <c r="E160" s="103"/>
      <c r="F160" s="103"/>
      <c r="G160" s="103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5">
      <c r="A161" s="103"/>
      <c r="B161" s="5"/>
      <c r="C161" s="5"/>
      <c r="D161" s="103"/>
      <c r="E161" s="103"/>
      <c r="F161" s="103"/>
      <c r="G161" s="103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5">
      <c r="A162" s="103"/>
      <c r="B162" s="5"/>
      <c r="C162" s="5"/>
      <c r="D162" s="103"/>
      <c r="E162" s="103"/>
      <c r="F162" s="103"/>
      <c r="G162" s="103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5">
      <c r="A163" s="103"/>
      <c r="B163" s="5"/>
      <c r="C163" s="5"/>
      <c r="D163" s="103"/>
      <c r="E163" s="103"/>
      <c r="F163" s="103"/>
      <c r="G163" s="103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5">
      <c r="A164" s="103"/>
      <c r="B164" s="5"/>
      <c r="C164" s="5"/>
      <c r="D164" s="103"/>
      <c r="E164" s="103"/>
      <c r="F164" s="103"/>
      <c r="G164" s="103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5">
      <c r="A165" s="103"/>
      <c r="B165" s="5"/>
      <c r="C165" s="5"/>
      <c r="D165" s="103"/>
      <c r="E165" s="103"/>
      <c r="F165" s="103"/>
      <c r="G165" s="103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5">
      <c r="A166" s="103"/>
      <c r="B166" s="5"/>
      <c r="C166" s="5"/>
      <c r="D166" s="103"/>
      <c r="E166" s="103"/>
      <c r="F166" s="103"/>
      <c r="G166" s="103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5">
      <c r="A167" s="103"/>
      <c r="B167" s="5"/>
      <c r="C167" s="5"/>
      <c r="D167" s="103"/>
      <c r="E167" s="103"/>
      <c r="F167" s="103"/>
      <c r="G167" s="103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5">
      <c r="A168" s="103"/>
      <c r="B168" s="5"/>
      <c r="C168" s="5"/>
      <c r="D168" s="103"/>
      <c r="E168" s="103"/>
      <c r="F168" s="103"/>
      <c r="G168" s="103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5">
      <c r="A169" s="103"/>
      <c r="B169" s="5"/>
      <c r="C169" s="5"/>
      <c r="D169" s="103"/>
      <c r="E169" s="103"/>
      <c r="F169" s="103"/>
      <c r="G169" s="103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5">
      <c r="A170" s="103"/>
      <c r="B170" s="5"/>
      <c r="C170" s="5"/>
      <c r="D170" s="103"/>
      <c r="E170" s="103"/>
      <c r="F170" s="103"/>
      <c r="G170" s="103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5">
      <c r="A171" s="103"/>
      <c r="B171" s="5"/>
      <c r="C171" s="5"/>
      <c r="D171" s="103"/>
      <c r="E171" s="103"/>
      <c r="F171" s="103"/>
      <c r="G171" s="103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5">
      <c r="A172" s="103"/>
      <c r="B172" s="5"/>
      <c r="C172" s="5"/>
      <c r="D172" s="103"/>
      <c r="E172" s="103"/>
      <c r="F172" s="103"/>
      <c r="G172" s="103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5">
      <c r="A173" s="103"/>
      <c r="B173" s="5"/>
      <c r="C173" s="5"/>
      <c r="D173" s="103"/>
      <c r="E173" s="103"/>
      <c r="F173" s="103"/>
      <c r="G173" s="103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5">
      <c r="A174" s="103"/>
      <c r="B174" s="5"/>
      <c r="C174" s="5"/>
      <c r="D174" s="103"/>
      <c r="E174" s="103"/>
      <c r="F174" s="103"/>
      <c r="G174" s="103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5">
      <c r="A175" s="103"/>
      <c r="B175" s="5"/>
      <c r="C175" s="5"/>
      <c r="D175" s="103"/>
      <c r="E175" s="103"/>
      <c r="F175" s="103"/>
      <c r="G175" s="103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5">
      <c r="A176" s="103"/>
      <c r="B176" s="5"/>
      <c r="C176" s="5"/>
      <c r="D176" s="103"/>
      <c r="E176" s="103"/>
      <c r="F176" s="103"/>
      <c r="G176" s="103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5">
      <c r="A177" s="103"/>
      <c r="B177" s="5"/>
      <c r="C177" s="5"/>
      <c r="D177" s="103"/>
      <c r="E177" s="103"/>
      <c r="F177" s="103"/>
      <c r="G177" s="103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5">
      <c r="A178" s="103"/>
      <c r="B178" s="5"/>
      <c r="C178" s="5"/>
      <c r="D178" s="103"/>
      <c r="E178" s="103"/>
      <c r="F178" s="103"/>
      <c r="G178" s="103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5">
      <c r="A179" s="103"/>
      <c r="B179" s="5"/>
      <c r="C179" s="5"/>
      <c r="D179" s="103"/>
      <c r="E179" s="103"/>
      <c r="F179" s="103"/>
      <c r="G179" s="103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5">
      <c r="A180" s="103"/>
      <c r="B180" s="5"/>
      <c r="C180" s="5"/>
      <c r="D180" s="103"/>
      <c r="E180" s="103"/>
      <c r="F180" s="103"/>
      <c r="G180" s="103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5">
      <c r="A181" s="103"/>
      <c r="B181" s="5"/>
      <c r="C181" s="5"/>
      <c r="D181" s="103"/>
      <c r="E181" s="103"/>
      <c r="F181" s="103"/>
      <c r="G181" s="103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5">
      <c r="A182" s="103"/>
      <c r="B182" s="5"/>
      <c r="C182" s="5"/>
      <c r="D182" s="103"/>
      <c r="E182" s="103"/>
      <c r="F182" s="103"/>
      <c r="G182" s="103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5">
      <c r="A183" s="103"/>
      <c r="B183" s="5"/>
      <c r="C183" s="5"/>
      <c r="D183" s="103"/>
      <c r="E183" s="103"/>
      <c r="F183" s="103"/>
      <c r="G183" s="103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5">
      <c r="A184" s="103"/>
      <c r="B184" s="5"/>
      <c r="C184" s="5"/>
      <c r="D184" s="103"/>
      <c r="E184" s="103"/>
      <c r="F184" s="103"/>
      <c r="G184" s="103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5">
      <c r="A185" s="103"/>
      <c r="B185" s="5"/>
      <c r="C185" s="5"/>
      <c r="D185" s="103"/>
      <c r="E185" s="103"/>
      <c r="F185" s="103"/>
      <c r="G185" s="103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5">
      <c r="A186" s="103"/>
      <c r="B186" s="5"/>
      <c r="C186" s="5"/>
      <c r="D186" s="103"/>
      <c r="E186" s="103"/>
      <c r="F186" s="103"/>
      <c r="G186" s="103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5">
      <c r="A187" s="103"/>
      <c r="B187" s="5"/>
      <c r="C187" s="5"/>
      <c r="D187" s="103"/>
      <c r="E187" s="103"/>
      <c r="F187" s="103"/>
      <c r="G187" s="103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5">
      <c r="A188" s="103"/>
      <c r="B188" s="5"/>
      <c r="C188" s="5"/>
      <c r="D188" s="103"/>
      <c r="E188" s="103"/>
      <c r="F188" s="103"/>
      <c r="G188" s="103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5">
      <c r="A189" s="103"/>
      <c r="B189" s="5"/>
      <c r="C189" s="5"/>
      <c r="D189" s="103"/>
      <c r="E189" s="103"/>
      <c r="F189" s="103"/>
      <c r="G189" s="103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5">
      <c r="A190" s="103"/>
      <c r="B190" s="5"/>
      <c r="C190" s="5"/>
      <c r="D190" s="103"/>
      <c r="E190" s="103"/>
      <c r="F190" s="103"/>
      <c r="G190" s="103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5">
      <c r="A191" s="103"/>
      <c r="B191" s="5"/>
      <c r="C191" s="5"/>
      <c r="D191" s="103"/>
      <c r="E191" s="103"/>
      <c r="F191" s="103"/>
      <c r="G191" s="103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5">
      <c r="A192" s="103"/>
      <c r="B192" s="5"/>
      <c r="C192" s="5"/>
      <c r="D192" s="103"/>
      <c r="E192" s="103"/>
      <c r="F192" s="103"/>
      <c r="G192" s="103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5">
      <c r="A193" s="103"/>
      <c r="B193" s="5"/>
      <c r="C193" s="5"/>
      <c r="D193" s="103"/>
      <c r="E193" s="103"/>
      <c r="F193" s="103"/>
      <c r="G193" s="103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5">
      <c r="A194" s="103"/>
      <c r="B194" s="5"/>
      <c r="C194" s="5"/>
      <c r="D194" s="103"/>
      <c r="E194" s="103"/>
      <c r="F194" s="103"/>
      <c r="G194" s="103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5">
      <c r="A195" s="103"/>
      <c r="B195" s="5"/>
      <c r="C195" s="5"/>
      <c r="D195" s="103"/>
      <c r="E195" s="103"/>
      <c r="F195" s="103"/>
      <c r="G195" s="103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5">
      <c r="A196" s="103"/>
      <c r="B196" s="5"/>
      <c r="C196" s="5"/>
      <c r="D196" s="103"/>
      <c r="E196" s="103"/>
      <c r="F196" s="103"/>
      <c r="G196" s="103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5">
      <c r="A197" s="103"/>
      <c r="B197" s="5"/>
      <c r="C197" s="5"/>
      <c r="D197" s="103"/>
      <c r="E197" s="103"/>
      <c r="F197" s="103"/>
      <c r="G197" s="103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5">
      <c r="A198" s="103"/>
      <c r="B198" s="5"/>
      <c r="C198" s="5"/>
      <c r="D198" s="103"/>
      <c r="E198" s="103"/>
      <c r="F198" s="103"/>
      <c r="G198" s="103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5">
      <c r="A199" s="103"/>
      <c r="B199" s="5"/>
      <c r="C199" s="5"/>
      <c r="D199" s="103"/>
      <c r="E199" s="103"/>
      <c r="F199" s="103"/>
      <c r="G199" s="103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5">
      <c r="A200" s="103"/>
      <c r="B200" s="5"/>
      <c r="C200" s="5"/>
      <c r="D200" s="103"/>
      <c r="E200" s="103"/>
      <c r="F200" s="103"/>
      <c r="G200" s="103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5">
      <c r="A201" s="103"/>
      <c r="B201" s="5"/>
      <c r="C201" s="5"/>
      <c r="D201" s="103"/>
      <c r="E201" s="103"/>
      <c r="F201" s="103"/>
      <c r="G201" s="103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5">
      <c r="A202" s="103"/>
      <c r="B202" s="5"/>
      <c r="C202" s="5"/>
      <c r="D202" s="103"/>
      <c r="E202" s="103"/>
      <c r="F202" s="103"/>
      <c r="G202" s="103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5">
      <c r="A203" s="103"/>
      <c r="B203" s="5"/>
      <c r="C203" s="5"/>
      <c r="D203" s="103"/>
      <c r="E203" s="103"/>
      <c r="F203" s="103"/>
      <c r="G203" s="103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5">
      <c r="A204" s="103"/>
      <c r="B204" s="5"/>
      <c r="C204" s="5"/>
      <c r="D204" s="103"/>
      <c r="E204" s="103"/>
      <c r="F204" s="103"/>
      <c r="G204" s="103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5">
      <c r="A205" s="103"/>
      <c r="B205" s="5"/>
      <c r="C205" s="5"/>
      <c r="D205" s="103"/>
      <c r="E205" s="103"/>
      <c r="F205" s="103"/>
      <c r="G205" s="103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5">
      <c r="A206" s="103"/>
      <c r="B206" s="5"/>
      <c r="C206" s="5"/>
      <c r="D206" s="103"/>
      <c r="E206" s="103"/>
      <c r="F206" s="103"/>
      <c r="G206" s="103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5">
      <c r="A207" s="103"/>
      <c r="B207" s="5"/>
      <c r="C207" s="5"/>
      <c r="D207" s="103"/>
      <c r="E207" s="103"/>
      <c r="F207" s="103"/>
      <c r="G207" s="103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5">
      <c r="A208" s="103"/>
      <c r="B208" s="5"/>
      <c r="C208" s="5"/>
      <c r="D208" s="103"/>
      <c r="E208" s="103"/>
      <c r="F208" s="103"/>
      <c r="G208" s="103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5">
      <c r="A209" s="103"/>
      <c r="B209" s="5"/>
      <c r="C209" s="5"/>
      <c r="D209" s="103"/>
      <c r="E209" s="103"/>
      <c r="F209" s="103"/>
      <c r="G209" s="103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5">
      <c r="A210" s="103"/>
      <c r="B210" s="5"/>
      <c r="C210" s="5"/>
      <c r="D210" s="103"/>
      <c r="E210" s="103"/>
      <c r="F210" s="103"/>
      <c r="G210" s="103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5">
      <c r="A211" s="103"/>
      <c r="B211" s="5"/>
      <c r="C211" s="5"/>
      <c r="D211" s="103"/>
      <c r="E211" s="103"/>
      <c r="F211" s="103"/>
      <c r="G211" s="103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5">
      <c r="A212" s="103"/>
      <c r="B212" s="5"/>
      <c r="C212" s="5"/>
      <c r="D212" s="103"/>
      <c r="E212" s="103"/>
      <c r="F212" s="103"/>
      <c r="G212" s="103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5">
      <c r="A213" s="103"/>
      <c r="B213" s="5"/>
      <c r="C213" s="5"/>
      <c r="D213" s="103"/>
      <c r="E213" s="103"/>
      <c r="F213" s="103"/>
      <c r="G213" s="103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5">
      <c r="A214" s="103"/>
      <c r="B214" s="5"/>
      <c r="C214" s="5"/>
      <c r="D214" s="103"/>
      <c r="E214" s="103"/>
      <c r="F214" s="103"/>
      <c r="G214" s="103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5">
      <c r="A215" s="103"/>
      <c r="B215" s="5"/>
      <c r="C215" s="5"/>
      <c r="D215" s="103"/>
      <c r="E215" s="103"/>
      <c r="F215" s="103"/>
      <c r="G215" s="103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5">
      <c r="A216" s="103"/>
      <c r="B216" s="5"/>
      <c r="C216" s="5"/>
      <c r="D216" s="103"/>
      <c r="E216" s="103"/>
      <c r="F216" s="103"/>
      <c r="G216" s="103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5">
      <c r="A217" s="103"/>
      <c r="B217" s="5"/>
      <c r="C217" s="5"/>
      <c r="D217" s="103"/>
      <c r="E217" s="103"/>
      <c r="F217" s="103"/>
      <c r="G217" s="103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5">
      <c r="A218" s="103"/>
      <c r="B218" s="5"/>
      <c r="C218" s="5"/>
      <c r="D218" s="103"/>
      <c r="E218" s="103"/>
      <c r="F218" s="103"/>
      <c r="G218" s="103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5">
      <c r="A219" s="103"/>
      <c r="B219" s="5"/>
      <c r="C219" s="5"/>
      <c r="D219" s="103"/>
      <c r="E219" s="103"/>
      <c r="F219" s="103"/>
      <c r="G219" s="103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5">
      <c r="A220" s="103"/>
      <c r="B220" s="5"/>
      <c r="C220" s="5"/>
      <c r="D220" s="103"/>
      <c r="E220" s="103"/>
      <c r="F220" s="103"/>
      <c r="G220" s="103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5">
      <c r="A221" s="103"/>
      <c r="B221" s="5"/>
      <c r="C221" s="5"/>
      <c r="D221" s="103"/>
      <c r="E221" s="103"/>
      <c r="F221" s="103"/>
      <c r="G221" s="103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5">
      <c r="A222" s="103"/>
      <c r="B222" s="5"/>
      <c r="C222" s="5"/>
      <c r="D222" s="103"/>
      <c r="E222" s="103"/>
      <c r="F222" s="103"/>
      <c r="G222" s="103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5">
      <c r="A223" s="103"/>
      <c r="B223" s="5"/>
      <c r="C223" s="5"/>
      <c r="D223" s="103"/>
      <c r="E223" s="103"/>
      <c r="F223" s="103"/>
      <c r="G223" s="103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5">
      <c r="A224" s="103"/>
      <c r="B224" s="5"/>
      <c r="C224" s="5"/>
      <c r="D224" s="103"/>
      <c r="E224" s="103"/>
      <c r="F224" s="103"/>
      <c r="G224" s="103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5">
      <c r="A225" s="103"/>
      <c r="B225" s="5"/>
      <c r="C225" s="5"/>
      <c r="D225" s="103"/>
      <c r="E225" s="103"/>
      <c r="F225" s="103"/>
      <c r="G225" s="103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5">
      <c r="A226" s="103"/>
      <c r="B226" s="5"/>
      <c r="C226" s="5"/>
      <c r="D226" s="103"/>
      <c r="E226" s="103"/>
      <c r="F226" s="103"/>
      <c r="G226" s="103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5">
      <c r="A227" s="103"/>
      <c r="B227" s="5"/>
      <c r="C227" s="5"/>
      <c r="D227" s="103"/>
      <c r="E227" s="103"/>
      <c r="F227" s="103"/>
      <c r="G227" s="103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5">
      <c r="A228" s="103"/>
      <c r="B228" s="5"/>
      <c r="C228" s="5"/>
      <c r="D228" s="103"/>
      <c r="E228" s="103"/>
      <c r="F228" s="103"/>
      <c r="G228" s="103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5">
      <c r="A229" s="103"/>
      <c r="B229" s="5"/>
      <c r="C229" s="5"/>
      <c r="D229" s="103"/>
      <c r="E229" s="103"/>
      <c r="F229" s="103"/>
      <c r="G229" s="103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5">
      <c r="A230" s="103"/>
      <c r="B230" s="5"/>
      <c r="C230" s="5"/>
      <c r="D230" s="103"/>
      <c r="E230" s="103"/>
      <c r="F230" s="103"/>
      <c r="G230" s="103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5">
      <c r="A231" s="103"/>
      <c r="B231" s="5"/>
      <c r="C231" s="5"/>
      <c r="D231" s="103"/>
      <c r="E231" s="103"/>
      <c r="F231" s="103"/>
      <c r="G231" s="103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5">
      <c r="A232" s="103"/>
      <c r="B232" s="5"/>
      <c r="C232" s="5"/>
      <c r="D232" s="103"/>
      <c r="E232" s="103"/>
      <c r="F232" s="103"/>
      <c r="G232" s="103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5">
      <c r="A233" s="103"/>
      <c r="B233" s="5"/>
      <c r="C233" s="5"/>
      <c r="D233" s="103"/>
      <c r="E233" s="103"/>
      <c r="F233" s="103"/>
      <c r="G233" s="103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5">
      <c r="A234" s="103"/>
      <c r="B234" s="5"/>
      <c r="C234" s="5"/>
      <c r="D234" s="103"/>
      <c r="E234" s="103"/>
      <c r="F234" s="103"/>
      <c r="G234" s="103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5">
      <c r="A235" s="103"/>
      <c r="B235" s="5"/>
      <c r="C235" s="5"/>
      <c r="D235" s="103"/>
      <c r="E235" s="103"/>
      <c r="F235" s="103"/>
      <c r="G235" s="103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5">
      <c r="A236" s="103"/>
      <c r="B236" s="5"/>
      <c r="C236" s="5"/>
      <c r="D236" s="103"/>
      <c r="E236" s="103"/>
      <c r="F236" s="103"/>
      <c r="G236" s="103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5">
      <c r="A237" s="103"/>
      <c r="B237" s="5"/>
      <c r="C237" s="5"/>
      <c r="D237" s="103"/>
      <c r="E237" s="103"/>
      <c r="F237" s="103"/>
      <c r="G237" s="103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5">
      <c r="A238" s="103"/>
      <c r="B238" s="5"/>
      <c r="C238" s="5"/>
      <c r="D238" s="103"/>
      <c r="E238" s="103"/>
      <c r="F238" s="103"/>
      <c r="G238" s="103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5">
      <c r="A239" s="103"/>
      <c r="B239" s="5"/>
      <c r="C239" s="5"/>
      <c r="D239" s="103"/>
      <c r="E239" s="103"/>
      <c r="F239" s="103"/>
      <c r="G239" s="103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5">
      <c r="A240" s="103"/>
      <c r="B240" s="5"/>
      <c r="C240" s="5"/>
      <c r="D240" s="103"/>
      <c r="E240" s="103"/>
      <c r="F240" s="103"/>
      <c r="G240" s="103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5">
      <c r="A241" s="103"/>
      <c r="B241" s="5"/>
      <c r="C241" s="5"/>
      <c r="D241" s="103"/>
      <c r="E241" s="103"/>
      <c r="F241" s="103"/>
      <c r="G241" s="103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5">
      <c r="A242" s="103"/>
      <c r="B242" s="5"/>
      <c r="C242" s="5"/>
      <c r="D242" s="103"/>
      <c r="E242" s="103"/>
      <c r="F242" s="103"/>
      <c r="G242" s="103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5">
      <c r="A243" s="103"/>
      <c r="B243" s="5"/>
      <c r="C243" s="5"/>
      <c r="D243" s="103"/>
      <c r="E243" s="103"/>
      <c r="F243" s="103"/>
      <c r="G243" s="103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5">
      <c r="A244" s="103"/>
      <c r="B244" s="5"/>
      <c r="C244" s="5"/>
      <c r="D244" s="103"/>
      <c r="E244" s="103"/>
      <c r="F244" s="103"/>
      <c r="G244" s="103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5">
      <c r="A245" s="103"/>
      <c r="B245" s="5"/>
      <c r="C245" s="5"/>
      <c r="D245" s="103"/>
      <c r="E245" s="103"/>
      <c r="F245" s="103"/>
      <c r="G245" s="103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5">
      <c r="A246" s="103"/>
      <c r="B246" s="5"/>
      <c r="C246" s="5"/>
      <c r="D246" s="103"/>
      <c r="E246" s="103"/>
      <c r="F246" s="103"/>
      <c r="G246" s="103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5">
      <c r="A247" s="103"/>
      <c r="B247" s="5"/>
      <c r="C247" s="5"/>
      <c r="D247" s="103"/>
      <c r="E247" s="103"/>
      <c r="F247" s="103"/>
      <c r="G247" s="103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5">
      <c r="A248" s="103"/>
      <c r="B248" s="5"/>
      <c r="C248" s="5"/>
      <c r="D248" s="103"/>
      <c r="E248" s="103"/>
      <c r="F248" s="103"/>
      <c r="G248" s="103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5">
      <c r="A249" s="103"/>
      <c r="B249" s="5"/>
      <c r="C249" s="5"/>
      <c r="D249" s="103"/>
      <c r="E249" s="103"/>
      <c r="F249" s="103"/>
      <c r="G249" s="103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5">
      <c r="A250" s="103"/>
      <c r="B250" s="5"/>
      <c r="C250" s="5"/>
      <c r="D250" s="103"/>
      <c r="E250" s="103"/>
      <c r="F250" s="103"/>
      <c r="G250" s="103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5">
      <c r="A251" s="103"/>
      <c r="B251" s="5"/>
      <c r="C251" s="5"/>
      <c r="D251" s="103"/>
      <c r="E251" s="103"/>
      <c r="F251" s="103"/>
      <c r="G251" s="103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5">
      <c r="A252" s="103"/>
      <c r="B252" s="5"/>
      <c r="C252" s="5"/>
      <c r="D252" s="103"/>
      <c r="E252" s="103"/>
      <c r="F252" s="103"/>
      <c r="G252" s="103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5">
      <c r="A253" s="103"/>
      <c r="B253" s="5"/>
      <c r="C253" s="5"/>
      <c r="D253" s="103"/>
      <c r="E253" s="103"/>
      <c r="F253" s="103"/>
      <c r="G253" s="103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5">
      <c r="A254" s="103"/>
      <c r="B254" s="5"/>
      <c r="C254" s="5"/>
      <c r="D254" s="103"/>
      <c r="E254" s="103"/>
      <c r="F254" s="103"/>
      <c r="G254" s="103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5">
      <c r="A255" s="103"/>
      <c r="B255" s="5"/>
      <c r="C255" s="5"/>
      <c r="D255" s="103"/>
      <c r="E255" s="103"/>
      <c r="F255" s="103"/>
      <c r="G255" s="103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5">
      <c r="A256" s="103"/>
      <c r="B256" s="5"/>
      <c r="C256" s="5"/>
      <c r="D256" s="103"/>
      <c r="E256" s="103"/>
      <c r="F256" s="103"/>
      <c r="G256" s="103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5">
      <c r="A257" s="103"/>
      <c r="B257" s="5"/>
      <c r="C257" s="5"/>
      <c r="D257" s="103"/>
      <c r="E257" s="103"/>
      <c r="F257" s="103"/>
      <c r="G257" s="103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5">
      <c r="A258" s="103"/>
      <c r="B258" s="5"/>
      <c r="C258" s="5"/>
      <c r="D258" s="103"/>
      <c r="E258" s="103"/>
      <c r="F258" s="103"/>
      <c r="G258" s="103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5">
      <c r="A259" s="103"/>
      <c r="B259" s="5"/>
      <c r="C259" s="5"/>
      <c r="D259" s="103"/>
      <c r="E259" s="103"/>
      <c r="F259" s="103"/>
      <c r="G259" s="103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5">
      <c r="A260" s="103"/>
      <c r="B260" s="5"/>
      <c r="C260" s="5"/>
      <c r="D260" s="103"/>
      <c r="E260" s="103"/>
      <c r="F260" s="103"/>
      <c r="G260" s="103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5">
      <c r="A261" s="103"/>
      <c r="B261" s="5"/>
      <c r="C261" s="5"/>
      <c r="D261" s="103"/>
      <c r="E261" s="103"/>
      <c r="F261" s="103"/>
      <c r="G261" s="103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5">
      <c r="A262" s="103"/>
      <c r="B262" s="5"/>
      <c r="C262" s="5"/>
      <c r="D262" s="103"/>
      <c r="E262" s="103"/>
      <c r="F262" s="103"/>
      <c r="G262" s="103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5">
      <c r="A263" s="103"/>
      <c r="B263" s="5"/>
      <c r="C263" s="5"/>
      <c r="D263" s="103"/>
      <c r="E263" s="103"/>
      <c r="F263" s="103"/>
      <c r="G263" s="103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5">
      <c r="A264" s="103"/>
      <c r="B264" s="5"/>
      <c r="C264" s="5"/>
      <c r="D264" s="103"/>
      <c r="E264" s="103"/>
      <c r="F264" s="103"/>
      <c r="G264" s="103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5">
      <c r="A265" s="103"/>
      <c r="B265" s="5"/>
      <c r="C265" s="5"/>
      <c r="D265" s="103"/>
      <c r="E265" s="103"/>
      <c r="F265" s="103"/>
      <c r="G265" s="103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5">
      <c r="A266" s="103"/>
      <c r="B266" s="5"/>
      <c r="C266" s="5"/>
      <c r="D266" s="103"/>
      <c r="E266" s="103"/>
      <c r="F266" s="103"/>
      <c r="G266" s="103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5">
      <c r="A267" s="103"/>
      <c r="B267" s="5"/>
      <c r="C267" s="5"/>
      <c r="D267" s="103"/>
      <c r="E267" s="103"/>
      <c r="F267" s="103"/>
      <c r="G267" s="103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5">
      <c r="A268" s="103"/>
      <c r="B268" s="5"/>
      <c r="C268" s="5"/>
      <c r="D268" s="103"/>
      <c r="E268" s="103"/>
      <c r="F268" s="103"/>
      <c r="G268" s="103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5">
      <c r="A269" s="103"/>
      <c r="B269" s="5"/>
      <c r="C269" s="5"/>
      <c r="D269" s="103"/>
      <c r="E269" s="103"/>
      <c r="F269" s="103"/>
      <c r="G269" s="103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5">
      <c r="A270" s="103"/>
      <c r="B270" s="5"/>
      <c r="C270" s="5"/>
      <c r="D270" s="103"/>
      <c r="E270" s="103"/>
      <c r="F270" s="103"/>
      <c r="G270" s="103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5">
      <c r="A271" s="103"/>
      <c r="B271" s="5"/>
      <c r="C271" s="5"/>
      <c r="D271" s="103"/>
      <c r="E271" s="103"/>
      <c r="F271" s="103"/>
      <c r="G271" s="103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5">
      <c r="A272" s="103"/>
      <c r="B272" s="5"/>
      <c r="C272" s="5"/>
      <c r="D272" s="103"/>
      <c r="E272" s="103"/>
      <c r="F272" s="103"/>
      <c r="G272" s="103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5">
      <c r="A273" s="103"/>
      <c r="B273" s="5"/>
      <c r="C273" s="5"/>
      <c r="D273" s="103"/>
      <c r="E273" s="103"/>
      <c r="F273" s="103"/>
      <c r="G273" s="103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5">
      <c r="A274" s="103"/>
      <c r="B274" s="5"/>
      <c r="C274" s="5"/>
      <c r="D274" s="103"/>
      <c r="E274" s="103"/>
      <c r="F274" s="103"/>
      <c r="G274" s="103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5">
      <c r="A275" s="103"/>
      <c r="B275" s="5"/>
      <c r="C275" s="5"/>
      <c r="D275" s="103"/>
      <c r="E275" s="103"/>
      <c r="F275" s="103"/>
      <c r="G275" s="103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5">
      <c r="A276" s="103"/>
      <c r="B276" s="5"/>
      <c r="C276" s="5"/>
      <c r="D276" s="103"/>
      <c r="E276" s="103"/>
      <c r="F276" s="103"/>
      <c r="G276" s="103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5">
      <c r="A277" s="103"/>
      <c r="B277" s="5"/>
      <c r="C277" s="5"/>
      <c r="D277" s="103"/>
      <c r="E277" s="103"/>
      <c r="F277" s="103"/>
      <c r="G277" s="103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5">
      <c r="A278" s="103"/>
      <c r="B278" s="5"/>
      <c r="C278" s="5"/>
      <c r="D278" s="103"/>
      <c r="E278" s="103"/>
      <c r="F278" s="103"/>
      <c r="G278" s="103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5">
      <c r="A279" s="103"/>
      <c r="B279" s="5"/>
      <c r="C279" s="5"/>
      <c r="D279" s="103"/>
      <c r="E279" s="103"/>
      <c r="F279" s="103"/>
      <c r="G279" s="103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5">
      <c r="A280" s="103"/>
      <c r="B280" s="5"/>
      <c r="C280" s="5"/>
      <c r="D280" s="103"/>
      <c r="E280" s="103"/>
      <c r="F280" s="103"/>
      <c r="G280" s="103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5">
      <c r="A281" s="103"/>
      <c r="B281" s="5"/>
      <c r="C281" s="5"/>
      <c r="D281" s="103"/>
      <c r="E281" s="103"/>
      <c r="F281" s="103"/>
      <c r="G281" s="103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5">
      <c r="A282" s="103"/>
      <c r="B282" s="5"/>
      <c r="C282" s="5"/>
      <c r="D282" s="103"/>
      <c r="E282" s="103"/>
      <c r="F282" s="103"/>
      <c r="G282" s="103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5">
      <c r="A283" s="103"/>
      <c r="B283" s="5"/>
      <c r="C283" s="5"/>
      <c r="D283" s="103"/>
      <c r="E283" s="103"/>
      <c r="F283" s="103"/>
      <c r="G283" s="103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5">
      <c r="A284" s="103"/>
      <c r="B284" s="5"/>
      <c r="C284" s="5"/>
      <c r="D284" s="103"/>
      <c r="E284" s="103"/>
      <c r="F284" s="103"/>
      <c r="G284" s="103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5">
      <c r="A285" s="103"/>
      <c r="B285" s="5"/>
      <c r="C285" s="5"/>
      <c r="D285" s="103"/>
      <c r="E285" s="103"/>
      <c r="F285" s="103"/>
      <c r="G285" s="103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5">
      <c r="A286" s="103"/>
      <c r="B286" s="5"/>
      <c r="C286" s="5"/>
      <c r="D286" s="103"/>
      <c r="E286" s="103"/>
      <c r="F286" s="103"/>
      <c r="G286" s="103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5">
      <c r="A287" s="103"/>
      <c r="B287" s="5"/>
      <c r="C287" s="5"/>
      <c r="D287" s="103"/>
      <c r="E287" s="103"/>
      <c r="F287" s="103"/>
      <c r="G287" s="103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5">
      <c r="A288" s="103"/>
      <c r="B288" s="5"/>
      <c r="C288" s="5"/>
      <c r="D288" s="103"/>
      <c r="E288" s="103"/>
      <c r="F288" s="103"/>
      <c r="G288" s="103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5">
      <c r="A289" s="103"/>
      <c r="B289" s="5"/>
      <c r="C289" s="5"/>
      <c r="D289" s="103"/>
      <c r="E289" s="103"/>
      <c r="F289" s="103"/>
      <c r="G289" s="103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5">
      <c r="A290" s="103"/>
      <c r="B290" s="5"/>
      <c r="C290" s="5"/>
      <c r="D290" s="103"/>
      <c r="E290" s="103"/>
      <c r="F290" s="103"/>
      <c r="G290" s="103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5">
      <c r="A291" s="103"/>
      <c r="B291" s="5"/>
      <c r="C291" s="5"/>
      <c r="D291" s="103"/>
      <c r="E291" s="103"/>
      <c r="F291" s="103"/>
      <c r="G291" s="103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5">
      <c r="A292" s="103"/>
      <c r="B292" s="5"/>
      <c r="C292" s="5"/>
      <c r="D292" s="103"/>
      <c r="E292" s="103"/>
      <c r="F292" s="103"/>
      <c r="G292" s="103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5">
      <c r="A293" s="103"/>
      <c r="B293" s="5"/>
      <c r="C293" s="5"/>
      <c r="D293" s="103"/>
      <c r="E293" s="103"/>
      <c r="F293" s="103"/>
      <c r="G293" s="103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5">
      <c r="A294" s="103"/>
      <c r="B294" s="5"/>
      <c r="C294" s="5"/>
      <c r="D294" s="103"/>
      <c r="E294" s="103"/>
      <c r="F294" s="103"/>
      <c r="G294" s="103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5">
      <c r="A295" s="103"/>
      <c r="B295" s="5"/>
      <c r="C295" s="5"/>
      <c r="D295" s="103"/>
      <c r="E295" s="103"/>
      <c r="F295" s="103"/>
      <c r="G295" s="103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5">
      <c r="A296" s="103"/>
      <c r="B296" s="5"/>
      <c r="C296" s="5"/>
      <c r="D296" s="103"/>
      <c r="E296" s="103"/>
      <c r="F296" s="103"/>
      <c r="G296" s="103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5">
      <c r="A297" s="103"/>
      <c r="B297" s="5"/>
      <c r="C297" s="5"/>
      <c r="D297" s="103"/>
      <c r="E297" s="103"/>
      <c r="F297" s="103"/>
      <c r="G297" s="103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5">
      <c r="A298" s="103"/>
      <c r="B298" s="5"/>
      <c r="C298" s="5"/>
      <c r="D298" s="103"/>
      <c r="E298" s="103"/>
      <c r="F298" s="103"/>
      <c r="G298" s="103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5">
      <c r="A299" s="103"/>
      <c r="B299" s="5"/>
      <c r="C299" s="5"/>
      <c r="D299" s="103"/>
      <c r="E299" s="103"/>
      <c r="F299" s="103"/>
      <c r="G299" s="103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5">
      <c r="A300" s="103"/>
      <c r="B300" s="5"/>
      <c r="C300" s="5"/>
      <c r="D300" s="103"/>
      <c r="E300" s="103"/>
      <c r="F300" s="103"/>
      <c r="G300" s="103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5">
      <c r="A301" s="103"/>
      <c r="B301" s="5"/>
      <c r="C301" s="5"/>
      <c r="D301" s="103"/>
      <c r="E301" s="103"/>
      <c r="F301" s="103"/>
      <c r="G301" s="103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5">
      <c r="A302" s="103"/>
      <c r="B302" s="5"/>
      <c r="C302" s="5"/>
      <c r="D302" s="103"/>
      <c r="E302" s="103"/>
      <c r="F302" s="103"/>
      <c r="G302" s="103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5">
      <c r="A303" s="103"/>
      <c r="B303" s="5"/>
      <c r="C303" s="5"/>
      <c r="D303" s="103"/>
      <c r="E303" s="103"/>
      <c r="F303" s="103"/>
      <c r="G303" s="103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5">
      <c r="A304" s="103"/>
      <c r="B304" s="5"/>
      <c r="C304" s="5"/>
      <c r="D304" s="103"/>
      <c r="E304" s="103"/>
      <c r="F304" s="103"/>
      <c r="G304" s="103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5">
      <c r="A305" s="103"/>
      <c r="B305" s="5"/>
      <c r="C305" s="5"/>
      <c r="D305" s="103"/>
      <c r="E305" s="103"/>
      <c r="F305" s="103"/>
      <c r="G305" s="103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5">
      <c r="A306" s="103"/>
      <c r="B306" s="5"/>
      <c r="C306" s="5"/>
      <c r="D306" s="103"/>
      <c r="E306" s="103"/>
      <c r="F306" s="103"/>
      <c r="G306" s="103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5">
      <c r="A307" s="103"/>
      <c r="B307" s="5"/>
      <c r="C307" s="5"/>
      <c r="D307" s="103"/>
      <c r="E307" s="103"/>
      <c r="F307" s="103"/>
      <c r="G307" s="103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5">
      <c r="A308" s="103"/>
      <c r="B308" s="5"/>
      <c r="C308" s="5"/>
      <c r="D308" s="103"/>
      <c r="E308" s="103"/>
      <c r="F308" s="103"/>
      <c r="G308" s="103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5">
      <c r="A309" s="103"/>
      <c r="B309" s="5"/>
      <c r="C309" s="5"/>
      <c r="D309" s="103"/>
      <c r="E309" s="103"/>
      <c r="F309" s="103"/>
      <c r="G309" s="103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5">
      <c r="A310" s="103"/>
      <c r="B310" s="5"/>
      <c r="C310" s="5"/>
      <c r="D310" s="103"/>
      <c r="E310" s="103"/>
      <c r="F310" s="103"/>
      <c r="G310" s="103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5">
      <c r="A311" s="103"/>
      <c r="B311" s="5"/>
      <c r="C311" s="5"/>
      <c r="D311" s="103"/>
      <c r="E311" s="103"/>
      <c r="F311" s="103"/>
      <c r="G311" s="103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5">
      <c r="A312" s="103"/>
      <c r="B312" s="5"/>
      <c r="C312" s="5"/>
      <c r="D312" s="103"/>
      <c r="E312" s="103"/>
      <c r="F312" s="103"/>
      <c r="G312" s="103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5">
      <c r="A313" s="103"/>
      <c r="B313" s="5"/>
      <c r="C313" s="5"/>
      <c r="D313" s="103"/>
      <c r="E313" s="103"/>
      <c r="F313" s="103"/>
      <c r="G313" s="103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5">
      <c r="A314" s="103"/>
      <c r="B314" s="5"/>
      <c r="C314" s="5"/>
      <c r="D314" s="103"/>
      <c r="E314" s="103"/>
      <c r="F314" s="103"/>
      <c r="G314" s="103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5">
      <c r="A315" s="103"/>
      <c r="B315" s="5"/>
      <c r="C315" s="5"/>
      <c r="D315" s="103"/>
      <c r="E315" s="103"/>
      <c r="F315" s="103"/>
      <c r="G315" s="103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5">
      <c r="A316" s="103"/>
      <c r="B316" s="5"/>
      <c r="C316" s="5"/>
      <c r="D316" s="103"/>
      <c r="E316" s="103"/>
      <c r="F316" s="103"/>
      <c r="G316" s="103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5">
      <c r="A317" s="103"/>
      <c r="B317" s="5"/>
      <c r="C317" s="5"/>
      <c r="D317" s="103"/>
      <c r="E317" s="103"/>
      <c r="F317" s="103"/>
      <c r="G317" s="103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5">
      <c r="A318" s="103"/>
      <c r="B318" s="5"/>
      <c r="C318" s="5"/>
      <c r="D318" s="103"/>
      <c r="E318" s="103"/>
      <c r="F318" s="103"/>
      <c r="G318" s="103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5">
      <c r="A319" s="103"/>
      <c r="B319" s="5"/>
      <c r="C319" s="5"/>
      <c r="D319" s="103"/>
      <c r="E319" s="103"/>
      <c r="F319" s="103"/>
      <c r="G319" s="103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5">
      <c r="A320" s="103"/>
      <c r="B320" s="5"/>
      <c r="C320" s="5"/>
      <c r="D320" s="103"/>
      <c r="E320" s="103"/>
      <c r="F320" s="103"/>
      <c r="G320" s="103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5">
      <c r="A321" s="103"/>
      <c r="B321" s="5"/>
      <c r="C321" s="5"/>
      <c r="D321" s="103"/>
      <c r="E321" s="103"/>
      <c r="F321" s="103"/>
      <c r="G321" s="103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5">
      <c r="A322" s="103"/>
      <c r="B322" s="5"/>
      <c r="C322" s="5"/>
      <c r="D322" s="103"/>
      <c r="E322" s="103"/>
      <c r="F322" s="103"/>
      <c r="G322" s="103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5">
      <c r="A323" s="103"/>
      <c r="B323" s="5"/>
      <c r="C323" s="5"/>
      <c r="D323" s="103"/>
      <c r="E323" s="103"/>
      <c r="F323" s="103"/>
      <c r="G323" s="103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5">
      <c r="A324" s="103"/>
      <c r="B324" s="5"/>
      <c r="C324" s="5"/>
      <c r="D324" s="103"/>
      <c r="E324" s="103"/>
      <c r="F324" s="103"/>
      <c r="G324" s="103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5">
      <c r="A325" s="103"/>
      <c r="B325" s="5"/>
      <c r="C325" s="5"/>
      <c r="D325" s="103"/>
      <c r="E325" s="103"/>
      <c r="F325" s="103"/>
      <c r="G325" s="103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5">
      <c r="A326" s="103"/>
      <c r="B326" s="5"/>
      <c r="C326" s="5"/>
      <c r="D326" s="103"/>
      <c r="E326" s="103"/>
      <c r="F326" s="103"/>
      <c r="G326" s="103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5">
      <c r="A327" s="103"/>
      <c r="B327" s="5"/>
      <c r="C327" s="5"/>
      <c r="D327" s="103"/>
      <c r="E327" s="103"/>
      <c r="F327" s="103"/>
      <c r="G327" s="103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5">
      <c r="A328" s="103"/>
      <c r="B328" s="5"/>
      <c r="C328" s="5"/>
      <c r="D328" s="103"/>
      <c r="E328" s="103"/>
      <c r="F328" s="103"/>
      <c r="G328" s="103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5">
      <c r="A329" s="103"/>
      <c r="B329" s="5"/>
      <c r="C329" s="5"/>
      <c r="D329" s="103"/>
      <c r="E329" s="103"/>
      <c r="F329" s="103"/>
      <c r="G329" s="103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5">
      <c r="A330" s="103"/>
      <c r="B330" s="5"/>
      <c r="C330" s="5"/>
      <c r="D330" s="103"/>
      <c r="E330" s="103"/>
      <c r="F330" s="103"/>
      <c r="G330" s="103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5">
      <c r="A331" s="103"/>
      <c r="B331" s="5"/>
      <c r="C331" s="5"/>
      <c r="D331" s="103"/>
      <c r="E331" s="103"/>
      <c r="F331" s="103"/>
      <c r="G331" s="103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5">
      <c r="A332" s="103"/>
      <c r="B332" s="5"/>
      <c r="C332" s="5"/>
      <c r="D332" s="103"/>
      <c r="E332" s="103"/>
      <c r="F332" s="103"/>
      <c r="G332" s="103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5">
      <c r="A333" s="103"/>
      <c r="B333" s="5"/>
      <c r="C333" s="5"/>
      <c r="D333" s="103"/>
      <c r="E333" s="103"/>
      <c r="F333" s="103"/>
      <c r="G333" s="103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5">
      <c r="A334" s="103"/>
      <c r="B334" s="5"/>
      <c r="C334" s="5"/>
      <c r="D334" s="103"/>
      <c r="E334" s="103"/>
      <c r="F334" s="103"/>
      <c r="G334" s="103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5">
      <c r="A335" s="103"/>
      <c r="B335" s="5"/>
      <c r="C335" s="5"/>
      <c r="D335" s="103"/>
      <c r="E335" s="103"/>
      <c r="F335" s="103"/>
      <c r="G335" s="103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5">
      <c r="A336" s="103"/>
      <c r="B336" s="5"/>
      <c r="C336" s="5"/>
      <c r="D336" s="103"/>
      <c r="E336" s="103"/>
      <c r="F336" s="103"/>
      <c r="G336" s="103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5">
      <c r="A337" s="103"/>
      <c r="B337" s="5"/>
      <c r="C337" s="5"/>
      <c r="D337" s="103"/>
      <c r="E337" s="103"/>
      <c r="F337" s="103"/>
      <c r="G337" s="103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5">
      <c r="A338" s="103"/>
      <c r="B338" s="5"/>
      <c r="C338" s="5"/>
      <c r="D338" s="103"/>
      <c r="E338" s="103"/>
      <c r="F338" s="103"/>
      <c r="G338" s="103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5">
      <c r="A339" s="103"/>
      <c r="B339" s="5"/>
      <c r="C339" s="5"/>
      <c r="D339" s="103"/>
      <c r="E339" s="103"/>
      <c r="F339" s="103"/>
      <c r="G339" s="103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5">
      <c r="A340" s="103"/>
      <c r="B340" s="5"/>
      <c r="C340" s="5"/>
      <c r="D340" s="103"/>
      <c r="E340" s="103"/>
      <c r="F340" s="103"/>
      <c r="G340" s="103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5">
      <c r="A341" s="103"/>
      <c r="B341" s="5"/>
      <c r="C341" s="5"/>
      <c r="D341" s="103"/>
      <c r="E341" s="103"/>
      <c r="F341" s="103"/>
      <c r="G341" s="103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5">
      <c r="A342" s="103"/>
      <c r="B342" s="5"/>
      <c r="C342" s="5"/>
      <c r="D342" s="103"/>
      <c r="E342" s="103"/>
      <c r="F342" s="103"/>
      <c r="G342" s="103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5">
      <c r="A343" s="103"/>
      <c r="B343" s="5"/>
      <c r="C343" s="5"/>
      <c r="D343" s="103"/>
      <c r="E343" s="103"/>
      <c r="F343" s="103"/>
      <c r="G343" s="103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5">
      <c r="A344" s="103"/>
      <c r="B344" s="5"/>
      <c r="C344" s="5"/>
      <c r="D344" s="103"/>
      <c r="E344" s="103"/>
      <c r="F344" s="103"/>
      <c r="G344" s="103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5">
      <c r="A345" s="103"/>
      <c r="B345" s="5"/>
      <c r="C345" s="5"/>
      <c r="D345" s="103"/>
      <c r="E345" s="103"/>
      <c r="F345" s="103"/>
      <c r="G345" s="103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5">
      <c r="A346" s="103"/>
      <c r="B346" s="5"/>
      <c r="C346" s="5"/>
      <c r="D346" s="103"/>
      <c r="E346" s="103"/>
      <c r="F346" s="103"/>
      <c r="G346" s="103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5">
      <c r="A347" s="103"/>
      <c r="B347" s="5"/>
      <c r="C347" s="5"/>
      <c r="D347" s="103"/>
      <c r="E347" s="103"/>
      <c r="F347" s="103"/>
      <c r="G347" s="103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5">
      <c r="A348" s="103"/>
      <c r="B348" s="5"/>
      <c r="C348" s="5"/>
      <c r="D348" s="103"/>
      <c r="E348" s="103"/>
      <c r="F348" s="103"/>
      <c r="G348" s="103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5">
      <c r="A349" s="103"/>
      <c r="B349" s="5"/>
      <c r="C349" s="5"/>
      <c r="D349" s="103"/>
      <c r="E349" s="103"/>
      <c r="F349" s="103"/>
      <c r="G349" s="103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5">
      <c r="A350" s="103"/>
      <c r="B350" s="5"/>
      <c r="C350" s="5"/>
      <c r="D350" s="103"/>
      <c r="E350" s="103"/>
      <c r="F350" s="103"/>
      <c r="G350" s="103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5">
      <c r="A351" s="103"/>
      <c r="B351" s="5"/>
      <c r="C351" s="5"/>
      <c r="D351" s="103"/>
      <c r="E351" s="103"/>
      <c r="F351" s="103"/>
      <c r="G351" s="103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5">
      <c r="A352" s="103"/>
      <c r="B352" s="5"/>
      <c r="C352" s="5"/>
      <c r="D352" s="103"/>
      <c r="E352" s="103"/>
      <c r="F352" s="103"/>
      <c r="G352" s="103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5">
      <c r="A353" s="103"/>
      <c r="B353" s="5"/>
      <c r="C353" s="5"/>
      <c r="D353" s="103"/>
      <c r="E353" s="103"/>
      <c r="F353" s="103"/>
      <c r="G353" s="103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5">
      <c r="A354" s="103"/>
      <c r="B354" s="5"/>
      <c r="C354" s="5"/>
      <c r="D354" s="103"/>
      <c r="E354" s="103"/>
      <c r="F354" s="103"/>
      <c r="G354" s="103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5">
      <c r="A355" s="103"/>
      <c r="B355" s="5"/>
      <c r="C355" s="5"/>
      <c r="D355" s="103"/>
      <c r="E355" s="103"/>
      <c r="F355" s="103"/>
      <c r="G355" s="103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5">
      <c r="A356" s="103"/>
      <c r="B356" s="5"/>
      <c r="C356" s="5"/>
      <c r="D356" s="103"/>
      <c r="E356" s="103"/>
      <c r="F356" s="103"/>
      <c r="G356" s="103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5">
      <c r="A357" s="103"/>
      <c r="B357" s="5"/>
      <c r="C357" s="5"/>
      <c r="D357" s="103"/>
      <c r="E357" s="103"/>
      <c r="F357" s="103"/>
      <c r="G357" s="103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5">
      <c r="A358" s="103"/>
      <c r="B358" s="5"/>
      <c r="C358" s="5"/>
      <c r="D358" s="103"/>
      <c r="E358" s="103"/>
      <c r="F358" s="103"/>
      <c r="G358" s="103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5">
      <c r="A359" s="103"/>
      <c r="B359" s="5"/>
      <c r="C359" s="5"/>
      <c r="D359" s="103"/>
      <c r="E359" s="103"/>
      <c r="F359" s="103"/>
      <c r="G359" s="103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5">
      <c r="A360" s="103"/>
      <c r="B360" s="5"/>
      <c r="C360" s="5"/>
      <c r="D360" s="103"/>
      <c r="E360" s="103"/>
      <c r="F360" s="103"/>
      <c r="G360" s="103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5">
      <c r="A361" s="103"/>
      <c r="B361" s="5"/>
      <c r="C361" s="5"/>
      <c r="D361" s="103"/>
      <c r="E361" s="103"/>
      <c r="F361" s="103"/>
      <c r="G361" s="103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5">
      <c r="A362" s="103"/>
      <c r="B362" s="5"/>
      <c r="C362" s="5"/>
      <c r="D362" s="103"/>
      <c r="E362" s="103"/>
      <c r="F362" s="103"/>
      <c r="G362" s="103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5">
      <c r="A363" s="103"/>
      <c r="B363" s="5"/>
      <c r="C363" s="5"/>
      <c r="D363" s="103"/>
      <c r="E363" s="103"/>
      <c r="F363" s="103"/>
      <c r="G363" s="103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5">
      <c r="A364" s="103"/>
      <c r="B364" s="5"/>
      <c r="C364" s="5"/>
      <c r="D364" s="103"/>
      <c r="E364" s="103"/>
      <c r="F364" s="103"/>
      <c r="G364" s="103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5">
      <c r="A365" s="103"/>
      <c r="B365" s="5"/>
      <c r="C365" s="5"/>
      <c r="D365" s="103"/>
      <c r="E365" s="103"/>
      <c r="F365" s="103"/>
      <c r="G365" s="103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5">
      <c r="A366" s="103"/>
      <c r="B366" s="5"/>
      <c r="C366" s="5"/>
      <c r="D366" s="103"/>
      <c r="E366" s="103"/>
      <c r="F366" s="103"/>
      <c r="G366" s="103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5">
      <c r="A367" s="103"/>
      <c r="B367" s="5"/>
      <c r="C367" s="5"/>
      <c r="D367" s="103"/>
      <c r="E367" s="103"/>
      <c r="F367" s="103"/>
      <c r="G367" s="103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5">
      <c r="A368" s="103"/>
      <c r="B368" s="5"/>
      <c r="C368" s="5"/>
      <c r="D368" s="103"/>
      <c r="E368" s="103"/>
      <c r="F368" s="103"/>
      <c r="G368" s="103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5">
      <c r="A369" s="103"/>
      <c r="B369" s="5"/>
      <c r="C369" s="5"/>
      <c r="D369" s="103"/>
      <c r="E369" s="103"/>
      <c r="F369" s="103"/>
      <c r="G369" s="103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5">
      <c r="A370" s="103"/>
      <c r="B370" s="5"/>
      <c r="C370" s="5"/>
      <c r="D370" s="103"/>
      <c r="E370" s="103"/>
      <c r="F370" s="103"/>
      <c r="G370" s="103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5">
      <c r="A371" s="103"/>
      <c r="B371" s="5"/>
      <c r="C371" s="5"/>
      <c r="D371" s="103"/>
      <c r="E371" s="103"/>
      <c r="F371" s="103"/>
      <c r="G371" s="103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5">
      <c r="A372" s="103"/>
      <c r="B372" s="5"/>
      <c r="C372" s="5"/>
      <c r="D372" s="103"/>
      <c r="E372" s="103"/>
      <c r="F372" s="103"/>
      <c r="G372" s="103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5">
      <c r="A373" s="103"/>
      <c r="B373" s="5"/>
      <c r="C373" s="5"/>
      <c r="D373" s="103"/>
      <c r="E373" s="103"/>
      <c r="F373" s="103"/>
      <c r="G373" s="103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5">
      <c r="A374" s="103"/>
      <c r="B374" s="5"/>
      <c r="C374" s="5"/>
      <c r="D374" s="103"/>
      <c r="E374" s="103"/>
      <c r="F374" s="103"/>
      <c r="G374" s="103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5">
      <c r="A375" s="103"/>
      <c r="B375" s="5"/>
      <c r="C375" s="5"/>
      <c r="D375" s="103"/>
      <c r="E375" s="103"/>
      <c r="F375" s="103"/>
      <c r="G375" s="103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5">
      <c r="A376" s="103"/>
      <c r="B376" s="5"/>
      <c r="C376" s="5"/>
      <c r="D376" s="103"/>
      <c r="E376" s="103"/>
      <c r="F376" s="103"/>
      <c r="G376" s="103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5">
      <c r="A377" s="103"/>
      <c r="B377" s="5"/>
      <c r="C377" s="5"/>
      <c r="D377" s="103"/>
      <c r="E377" s="103"/>
      <c r="F377" s="103"/>
      <c r="G377" s="103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5">
      <c r="A378" s="103"/>
      <c r="B378" s="5"/>
      <c r="C378" s="5"/>
      <c r="D378" s="103"/>
      <c r="E378" s="103"/>
      <c r="F378" s="103"/>
      <c r="G378" s="103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5">
      <c r="A379" s="103"/>
      <c r="B379" s="5"/>
      <c r="C379" s="5"/>
      <c r="D379" s="103"/>
      <c r="E379" s="103"/>
      <c r="F379" s="103"/>
      <c r="G379" s="103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5">
      <c r="A380" s="103"/>
      <c r="B380" s="5"/>
      <c r="C380" s="5"/>
      <c r="D380" s="103"/>
      <c r="E380" s="103"/>
      <c r="F380" s="103"/>
      <c r="G380" s="103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5">
      <c r="A381" s="103"/>
      <c r="B381" s="5"/>
      <c r="C381" s="5"/>
      <c r="D381" s="103"/>
      <c r="E381" s="103"/>
      <c r="F381" s="103"/>
      <c r="G381" s="103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5">
      <c r="A382" s="103"/>
      <c r="B382" s="5"/>
      <c r="C382" s="5"/>
      <c r="D382" s="103"/>
      <c r="E382" s="103"/>
      <c r="F382" s="103"/>
      <c r="G382" s="103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5">
      <c r="A383" s="103"/>
      <c r="B383" s="5"/>
      <c r="C383" s="5"/>
      <c r="D383" s="103"/>
      <c r="E383" s="103"/>
      <c r="F383" s="103"/>
      <c r="G383" s="103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5">
      <c r="A384" s="103"/>
      <c r="B384" s="5"/>
      <c r="C384" s="5"/>
      <c r="D384" s="103"/>
      <c r="E384" s="103"/>
      <c r="F384" s="103"/>
      <c r="G384" s="103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5">
      <c r="A385" s="103"/>
      <c r="B385" s="5"/>
      <c r="C385" s="5"/>
      <c r="D385" s="103"/>
      <c r="E385" s="103"/>
      <c r="F385" s="103"/>
      <c r="G385" s="103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5">
      <c r="A386" s="103"/>
      <c r="B386" s="5"/>
      <c r="C386" s="5"/>
      <c r="D386" s="103"/>
      <c r="E386" s="103"/>
      <c r="F386" s="103"/>
      <c r="G386" s="103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5">
      <c r="A387" s="103"/>
      <c r="B387" s="5"/>
      <c r="C387" s="5"/>
      <c r="D387" s="103"/>
      <c r="E387" s="103"/>
      <c r="F387" s="103"/>
      <c r="G387" s="103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5">
      <c r="A388" s="103"/>
      <c r="B388" s="5"/>
      <c r="C388" s="5"/>
      <c r="D388" s="103"/>
      <c r="E388" s="103"/>
      <c r="F388" s="103"/>
      <c r="G388" s="103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5">
      <c r="A389" s="103"/>
      <c r="B389" s="5"/>
      <c r="C389" s="5"/>
      <c r="D389" s="103"/>
      <c r="E389" s="103"/>
      <c r="F389" s="103"/>
      <c r="G389" s="103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5">
      <c r="A390" s="103"/>
      <c r="B390" s="5"/>
      <c r="C390" s="5"/>
      <c r="D390" s="103"/>
      <c r="E390" s="103"/>
      <c r="F390" s="103"/>
      <c r="G390" s="103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5">
      <c r="A391" s="103"/>
      <c r="B391" s="5"/>
      <c r="C391" s="5"/>
      <c r="D391" s="103"/>
      <c r="E391" s="103"/>
      <c r="F391" s="103"/>
      <c r="G391" s="103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5">
      <c r="A392" s="103"/>
      <c r="B392" s="5"/>
      <c r="C392" s="5"/>
      <c r="D392" s="103"/>
      <c r="E392" s="103"/>
      <c r="F392" s="103"/>
      <c r="G392" s="103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5">
      <c r="A393" s="103"/>
      <c r="B393" s="5"/>
      <c r="C393" s="5"/>
      <c r="D393" s="103"/>
      <c r="E393" s="103"/>
      <c r="F393" s="103"/>
      <c r="G393" s="103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5">
      <c r="A394" s="103"/>
      <c r="B394" s="5"/>
      <c r="C394" s="5"/>
      <c r="D394" s="103"/>
      <c r="E394" s="103"/>
      <c r="F394" s="103"/>
      <c r="G394" s="103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5">
      <c r="A395" s="103"/>
      <c r="B395" s="5"/>
      <c r="C395" s="5"/>
      <c r="D395" s="103"/>
      <c r="E395" s="103"/>
      <c r="F395" s="103"/>
      <c r="G395" s="103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5">
      <c r="A396" s="103"/>
      <c r="B396" s="5"/>
      <c r="C396" s="5"/>
      <c r="D396" s="103"/>
      <c r="E396" s="103"/>
      <c r="F396" s="103"/>
      <c r="G396" s="103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5">
      <c r="A397" s="103"/>
      <c r="B397" s="5"/>
      <c r="C397" s="5"/>
      <c r="D397" s="103"/>
      <c r="E397" s="103"/>
      <c r="F397" s="103"/>
      <c r="G397" s="103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5">
      <c r="A398" s="103"/>
      <c r="B398" s="5"/>
      <c r="C398" s="5"/>
      <c r="D398" s="103"/>
      <c r="E398" s="103"/>
      <c r="F398" s="103"/>
      <c r="G398" s="103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5">
      <c r="A399" s="103"/>
      <c r="B399" s="5"/>
      <c r="C399" s="5"/>
      <c r="D399" s="103"/>
      <c r="E399" s="103"/>
      <c r="F399" s="103"/>
      <c r="G399" s="103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5">
      <c r="A400" s="103"/>
      <c r="B400" s="5"/>
      <c r="C400" s="5"/>
      <c r="D400" s="103"/>
      <c r="E400" s="103"/>
      <c r="F400" s="103"/>
      <c r="G400" s="103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5">
      <c r="A401" s="103"/>
      <c r="B401" s="5"/>
      <c r="C401" s="5"/>
      <c r="D401" s="103"/>
      <c r="E401" s="103"/>
      <c r="F401" s="103"/>
      <c r="G401" s="103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5">
      <c r="A402" s="103"/>
      <c r="B402" s="5"/>
      <c r="C402" s="5"/>
      <c r="D402" s="103"/>
      <c r="E402" s="103"/>
      <c r="F402" s="103"/>
      <c r="G402" s="103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5">
      <c r="A403" s="103"/>
      <c r="B403" s="5"/>
      <c r="C403" s="5"/>
      <c r="D403" s="103"/>
      <c r="E403" s="103"/>
      <c r="F403" s="103"/>
      <c r="G403" s="103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5">
      <c r="A404" s="103"/>
      <c r="B404" s="5"/>
      <c r="C404" s="5"/>
      <c r="D404" s="103"/>
      <c r="E404" s="103"/>
      <c r="F404" s="103"/>
      <c r="G404" s="103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5">
      <c r="A405" s="103"/>
      <c r="B405" s="5"/>
      <c r="C405" s="5"/>
      <c r="D405" s="103"/>
      <c r="E405" s="103"/>
      <c r="F405" s="103"/>
      <c r="G405" s="103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5">
      <c r="A406" s="103"/>
      <c r="B406" s="5"/>
      <c r="C406" s="5"/>
      <c r="D406" s="103"/>
      <c r="E406" s="103"/>
      <c r="F406" s="103"/>
      <c r="G406" s="103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5">
      <c r="A407" s="103"/>
      <c r="B407" s="5"/>
      <c r="C407" s="5"/>
      <c r="D407" s="103"/>
      <c r="E407" s="103"/>
      <c r="F407" s="103"/>
      <c r="G407" s="103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5">
      <c r="A408" s="103"/>
      <c r="B408" s="5"/>
      <c r="C408" s="5"/>
      <c r="D408" s="103"/>
      <c r="E408" s="103"/>
      <c r="F408" s="103"/>
      <c r="G408" s="103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5">
      <c r="A409" s="103"/>
      <c r="B409" s="5"/>
      <c r="C409" s="5"/>
      <c r="D409" s="103"/>
      <c r="E409" s="103"/>
      <c r="F409" s="103"/>
      <c r="G409" s="103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5">
      <c r="A410" s="103"/>
      <c r="B410" s="5"/>
      <c r="C410" s="5"/>
      <c r="D410" s="103"/>
      <c r="E410" s="103"/>
      <c r="F410" s="103"/>
      <c r="G410" s="103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5">
      <c r="A411" s="103"/>
      <c r="B411" s="5"/>
      <c r="C411" s="5"/>
      <c r="D411" s="103"/>
      <c r="E411" s="103"/>
      <c r="F411" s="103"/>
      <c r="G411" s="103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5">
      <c r="A412" s="103"/>
      <c r="B412" s="5"/>
      <c r="C412" s="5"/>
      <c r="D412" s="103"/>
      <c r="E412" s="103"/>
      <c r="F412" s="103"/>
      <c r="G412" s="103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5">
      <c r="A413" s="103"/>
      <c r="B413" s="5"/>
      <c r="C413" s="5"/>
      <c r="D413" s="103"/>
      <c r="E413" s="103"/>
      <c r="F413" s="103"/>
      <c r="G413" s="103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5">
      <c r="A414" s="103"/>
      <c r="B414" s="5"/>
      <c r="C414" s="5"/>
      <c r="D414" s="103"/>
      <c r="E414" s="103"/>
      <c r="F414" s="103"/>
      <c r="G414" s="103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5">
      <c r="A415" s="103"/>
      <c r="B415" s="5"/>
      <c r="C415" s="5"/>
      <c r="D415" s="103"/>
      <c r="E415" s="103"/>
      <c r="F415" s="103"/>
      <c r="G415" s="103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5">
      <c r="A416" s="103"/>
      <c r="B416" s="5"/>
      <c r="C416" s="5"/>
      <c r="D416" s="103"/>
      <c r="E416" s="103"/>
      <c r="F416" s="103"/>
      <c r="G416" s="103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5">
      <c r="A417" s="103"/>
      <c r="B417" s="5"/>
      <c r="C417" s="5"/>
      <c r="D417" s="103"/>
      <c r="E417" s="103"/>
      <c r="F417" s="103"/>
      <c r="G417" s="103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5">
      <c r="A418" s="103"/>
      <c r="B418" s="5"/>
      <c r="C418" s="5"/>
      <c r="D418" s="103"/>
      <c r="E418" s="103"/>
      <c r="F418" s="103"/>
      <c r="G418" s="103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5">
      <c r="A419" s="103"/>
      <c r="B419" s="5"/>
      <c r="C419" s="5"/>
      <c r="D419" s="103"/>
      <c r="E419" s="103"/>
      <c r="F419" s="103"/>
      <c r="G419" s="103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5">
      <c r="A420" s="103"/>
      <c r="B420" s="5"/>
      <c r="C420" s="5"/>
      <c r="D420" s="103"/>
      <c r="E420" s="103"/>
      <c r="F420" s="103"/>
      <c r="G420" s="103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5">
      <c r="A421" s="103"/>
      <c r="B421" s="5"/>
      <c r="C421" s="5"/>
      <c r="D421" s="103"/>
      <c r="E421" s="103"/>
      <c r="F421" s="103"/>
      <c r="G421" s="103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5">
      <c r="A422" s="103"/>
      <c r="B422" s="5"/>
      <c r="C422" s="5"/>
      <c r="D422" s="103"/>
      <c r="E422" s="103"/>
      <c r="F422" s="103"/>
      <c r="G422" s="103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5">
      <c r="A423" s="103"/>
      <c r="B423" s="5"/>
      <c r="C423" s="5"/>
      <c r="D423" s="103"/>
      <c r="E423" s="103"/>
      <c r="F423" s="103"/>
      <c r="G423" s="103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5">
      <c r="A424" s="103"/>
      <c r="B424" s="5"/>
      <c r="C424" s="5"/>
      <c r="D424" s="103"/>
      <c r="E424" s="103"/>
      <c r="F424" s="103"/>
      <c r="G424" s="103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5">
      <c r="A425" s="103"/>
      <c r="B425" s="5"/>
      <c r="C425" s="5"/>
      <c r="D425" s="103"/>
      <c r="E425" s="103"/>
      <c r="F425" s="103"/>
      <c r="G425" s="103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5">
      <c r="A426" s="103"/>
      <c r="B426" s="5"/>
      <c r="C426" s="5"/>
      <c r="D426" s="103"/>
      <c r="E426" s="103"/>
      <c r="F426" s="103"/>
      <c r="G426" s="103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5">
      <c r="A427" s="103"/>
      <c r="B427" s="5"/>
      <c r="C427" s="5"/>
      <c r="D427" s="103"/>
      <c r="E427" s="103"/>
      <c r="F427" s="103"/>
      <c r="G427" s="103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5">
      <c r="A428" s="103"/>
      <c r="B428" s="5"/>
      <c r="C428" s="5"/>
      <c r="D428" s="103"/>
      <c r="E428" s="103"/>
      <c r="F428" s="103"/>
      <c r="G428" s="103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5">
      <c r="A429" s="103"/>
      <c r="B429" s="5"/>
      <c r="C429" s="5"/>
      <c r="D429" s="103"/>
      <c r="E429" s="103"/>
      <c r="F429" s="103"/>
      <c r="G429" s="103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5">
      <c r="A430" s="103"/>
      <c r="B430" s="5"/>
      <c r="C430" s="5"/>
      <c r="D430" s="103"/>
      <c r="E430" s="103"/>
      <c r="F430" s="103"/>
      <c r="G430" s="103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5">
      <c r="A431" s="103"/>
      <c r="B431" s="5"/>
      <c r="C431" s="5"/>
      <c r="D431" s="103"/>
      <c r="E431" s="103"/>
      <c r="F431" s="103"/>
      <c r="G431" s="103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5">
      <c r="A432" s="103"/>
      <c r="B432" s="5"/>
      <c r="C432" s="5"/>
      <c r="D432" s="103"/>
      <c r="E432" s="103"/>
      <c r="F432" s="103"/>
      <c r="G432" s="103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5">
      <c r="A433" s="103"/>
      <c r="B433" s="5"/>
      <c r="C433" s="5"/>
      <c r="D433" s="103"/>
      <c r="E433" s="103"/>
      <c r="F433" s="103"/>
      <c r="G433" s="103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5">
      <c r="A434" s="103"/>
      <c r="B434" s="5"/>
      <c r="C434" s="5"/>
      <c r="D434" s="103"/>
      <c r="E434" s="103"/>
      <c r="F434" s="103"/>
      <c r="G434" s="103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5">
      <c r="A435" s="103"/>
      <c r="B435" s="5"/>
      <c r="C435" s="5"/>
      <c r="D435" s="103"/>
      <c r="E435" s="103"/>
      <c r="F435" s="103"/>
      <c r="G435" s="103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5">
      <c r="A436" s="103"/>
      <c r="B436" s="5"/>
      <c r="C436" s="5"/>
      <c r="D436" s="103"/>
      <c r="E436" s="103"/>
      <c r="F436" s="103"/>
      <c r="G436" s="103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5">
      <c r="A437" s="103"/>
      <c r="B437" s="5"/>
      <c r="C437" s="5"/>
      <c r="D437" s="103"/>
      <c r="E437" s="103"/>
      <c r="F437" s="103"/>
      <c r="G437" s="103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5">
      <c r="A438" s="103"/>
      <c r="B438" s="5"/>
      <c r="C438" s="5"/>
      <c r="D438" s="103"/>
      <c r="E438" s="103"/>
      <c r="F438" s="103"/>
      <c r="G438" s="103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5">
      <c r="A439" s="103"/>
      <c r="B439" s="5"/>
      <c r="C439" s="5"/>
      <c r="D439" s="103"/>
      <c r="E439" s="103"/>
      <c r="F439" s="103"/>
      <c r="G439" s="103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5">
      <c r="A440" s="103"/>
      <c r="B440" s="5"/>
      <c r="C440" s="5"/>
      <c r="D440" s="103"/>
      <c r="E440" s="103"/>
      <c r="F440" s="103"/>
      <c r="G440" s="103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5">
      <c r="A441" s="103"/>
      <c r="B441" s="5"/>
      <c r="C441" s="5"/>
      <c r="D441" s="103"/>
      <c r="E441" s="103"/>
      <c r="F441" s="103"/>
      <c r="G441" s="103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5">
      <c r="A442" s="103"/>
      <c r="B442" s="5"/>
      <c r="C442" s="5"/>
      <c r="D442" s="103"/>
      <c r="E442" s="103"/>
      <c r="F442" s="103"/>
      <c r="G442" s="103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5">
      <c r="A443" s="103"/>
      <c r="B443" s="5"/>
      <c r="C443" s="5"/>
      <c r="D443" s="103"/>
      <c r="E443" s="103"/>
      <c r="F443" s="103"/>
      <c r="G443" s="103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5">
      <c r="A444" s="103"/>
      <c r="B444" s="5"/>
      <c r="C444" s="5"/>
      <c r="D444" s="103"/>
      <c r="E444" s="103"/>
      <c r="F444" s="103"/>
      <c r="G444" s="103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5">
      <c r="A445" s="103"/>
      <c r="B445" s="5"/>
      <c r="C445" s="5"/>
      <c r="D445" s="103"/>
      <c r="E445" s="103"/>
      <c r="F445" s="103"/>
      <c r="G445" s="103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5">
      <c r="A446" s="103"/>
      <c r="B446" s="5"/>
      <c r="C446" s="5"/>
      <c r="D446" s="103"/>
      <c r="E446" s="103"/>
      <c r="F446" s="103"/>
      <c r="G446" s="103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5">
      <c r="A447" s="103"/>
      <c r="B447" s="5"/>
      <c r="C447" s="5"/>
      <c r="D447" s="103"/>
      <c r="E447" s="103"/>
      <c r="F447" s="103"/>
      <c r="G447" s="103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5">
      <c r="A448" s="103"/>
      <c r="B448" s="5"/>
      <c r="C448" s="5"/>
      <c r="D448" s="103"/>
      <c r="E448" s="103"/>
      <c r="F448" s="103"/>
      <c r="G448" s="103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5">
      <c r="A449" s="103"/>
      <c r="B449" s="5"/>
      <c r="C449" s="5"/>
      <c r="D449" s="103"/>
      <c r="E449" s="103"/>
      <c r="F449" s="103"/>
      <c r="G449" s="103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5">
      <c r="A450" s="103"/>
      <c r="B450" s="5"/>
      <c r="C450" s="5"/>
      <c r="D450" s="103"/>
      <c r="E450" s="103"/>
      <c r="F450" s="103"/>
      <c r="G450" s="103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5">
      <c r="A451" s="103"/>
      <c r="B451" s="5"/>
      <c r="C451" s="5"/>
      <c r="D451" s="103"/>
      <c r="E451" s="103"/>
      <c r="F451" s="103"/>
      <c r="G451" s="103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5">
      <c r="A452" s="103"/>
      <c r="B452" s="5"/>
      <c r="C452" s="5"/>
      <c r="D452" s="103"/>
      <c r="E452" s="103"/>
      <c r="F452" s="103"/>
      <c r="G452" s="103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5">
      <c r="A453" s="103"/>
      <c r="B453" s="5"/>
      <c r="C453" s="5"/>
      <c r="D453" s="103"/>
      <c r="E453" s="103"/>
      <c r="F453" s="103"/>
      <c r="G453" s="103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5">
      <c r="A454" s="103"/>
      <c r="B454" s="5"/>
      <c r="C454" s="5"/>
      <c r="D454" s="103"/>
      <c r="E454" s="103"/>
      <c r="F454" s="103"/>
      <c r="G454" s="103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5">
      <c r="A455" s="103"/>
      <c r="B455" s="5"/>
      <c r="C455" s="5"/>
      <c r="D455" s="103"/>
      <c r="E455" s="103"/>
      <c r="F455" s="103"/>
      <c r="G455" s="103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5">
      <c r="A456" s="103"/>
      <c r="B456" s="5"/>
      <c r="C456" s="5"/>
      <c r="D456" s="103"/>
      <c r="E456" s="103"/>
      <c r="F456" s="103"/>
      <c r="G456" s="103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5">
      <c r="A457" s="103"/>
      <c r="B457" s="5"/>
      <c r="C457" s="5"/>
      <c r="D457" s="103"/>
      <c r="E457" s="103"/>
      <c r="F457" s="103"/>
      <c r="G457" s="103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5">
      <c r="A458" s="103"/>
      <c r="B458" s="5"/>
      <c r="C458" s="5"/>
      <c r="D458" s="103"/>
      <c r="E458" s="103"/>
      <c r="F458" s="103"/>
      <c r="G458" s="103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5">
      <c r="A459" s="103"/>
      <c r="B459" s="5"/>
      <c r="C459" s="5"/>
      <c r="D459" s="103"/>
      <c r="E459" s="103"/>
      <c r="F459" s="103"/>
      <c r="G459" s="103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5">
      <c r="A460" s="103"/>
      <c r="B460" s="5"/>
      <c r="C460" s="5"/>
      <c r="D460" s="103"/>
      <c r="E460" s="103"/>
      <c r="F460" s="103"/>
      <c r="G460" s="103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5">
      <c r="A461" s="103"/>
      <c r="B461" s="5"/>
      <c r="C461" s="5"/>
      <c r="D461" s="103"/>
      <c r="E461" s="103"/>
      <c r="F461" s="103"/>
      <c r="G461" s="103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5">
      <c r="A462" s="103"/>
      <c r="B462" s="5"/>
      <c r="C462" s="5"/>
      <c r="D462" s="103"/>
      <c r="E462" s="103"/>
      <c r="F462" s="103"/>
      <c r="G462" s="103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5">
      <c r="A463" s="103"/>
      <c r="B463" s="5"/>
      <c r="C463" s="5"/>
      <c r="D463" s="103"/>
      <c r="E463" s="103"/>
      <c r="F463" s="103"/>
      <c r="G463" s="103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5">
      <c r="A464" s="103"/>
      <c r="B464" s="5"/>
      <c r="C464" s="5"/>
      <c r="D464" s="103"/>
      <c r="E464" s="103"/>
      <c r="F464" s="103"/>
      <c r="G464" s="103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5">
      <c r="A465" s="103"/>
      <c r="B465" s="5"/>
      <c r="C465" s="5"/>
      <c r="D465" s="103"/>
      <c r="E465" s="103"/>
      <c r="F465" s="103"/>
      <c r="G465" s="103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5">
      <c r="A466" s="103"/>
      <c r="B466" s="5"/>
      <c r="C466" s="5"/>
      <c r="D466" s="103"/>
      <c r="E466" s="103"/>
      <c r="F466" s="103"/>
      <c r="G466" s="103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5">
      <c r="A467" s="103"/>
      <c r="B467" s="5"/>
      <c r="C467" s="5"/>
      <c r="D467" s="103"/>
      <c r="E467" s="103"/>
      <c r="F467" s="103"/>
      <c r="G467" s="103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5">
      <c r="A468" s="103"/>
      <c r="B468" s="5"/>
      <c r="C468" s="5"/>
      <c r="D468" s="103"/>
      <c r="E468" s="103"/>
      <c r="F468" s="103"/>
      <c r="G468" s="103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5">
      <c r="A469" s="103"/>
      <c r="B469" s="5"/>
      <c r="C469" s="5"/>
      <c r="D469" s="103"/>
      <c r="E469" s="103"/>
      <c r="F469" s="103"/>
      <c r="G469" s="103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5">
      <c r="A470" s="103"/>
      <c r="B470" s="5"/>
      <c r="C470" s="5"/>
      <c r="D470" s="103"/>
      <c r="E470" s="103"/>
      <c r="F470" s="103"/>
      <c r="G470" s="103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5">
      <c r="A471" s="103"/>
      <c r="B471" s="5"/>
      <c r="C471" s="5"/>
      <c r="D471" s="103"/>
      <c r="E471" s="103"/>
      <c r="F471" s="103"/>
      <c r="G471" s="103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5">
      <c r="A472" s="103"/>
      <c r="B472" s="5"/>
      <c r="C472" s="5"/>
      <c r="D472" s="103"/>
      <c r="E472" s="103"/>
      <c r="F472" s="103"/>
      <c r="G472" s="103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5">
      <c r="A473" s="103"/>
      <c r="B473" s="5"/>
      <c r="C473" s="5"/>
      <c r="D473" s="103"/>
      <c r="E473" s="103"/>
      <c r="F473" s="103"/>
      <c r="G473" s="103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5">
      <c r="A474" s="103"/>
      <c r="B474" s="5"/>
      <c r="C474" s="5"/>
      <c r="D474" s="103"/>
      <c r="E474" s="103"/>
      <c r="F474" s="103"/>
      <c r="G474" s="103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5">
      <c r="A475" s="103"/>
      <c r="B475" s="5"/>
      <c r="C475" s="5"/>
      <c r="D475" s="103"/>
      <c r="E475" s="103"/>
      <c r="F475" s="103"/>
      <c r="G475" s="103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5">
      <c r="A476" s="103"/>
      <c r="B476" s="5"/>
      <c r="C476" s="5"/>
      <c r="D476" s="103"/>
      <c r="E476" s="103"/>
      <c r="F476" s="103"/>
      <c r="G476" s="103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5">
      <c r="A477" s="103"/>
      <c r="B477" s="5"/>
      <c r="C477" s="5"/>
      <c r="D477" s="103"/>
      <c r="E477" s="103"/>
      <c r="F477" s="103"/>
      <c r="G477" s="103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5">
      <c r="A478" s="103"/>
      <c r="B478" s="5"/>
      <c r="C478" s="5"/>
      <c r="D478" s="103"/>
      <c r="E478" s="103"/>
      <c r="F478" s="103"/>
      <c r="G478" s="103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5">
      <c r="A479" s="103"/>
      <c r="B479" s="5"/>
      <c r="C479" s="5"/>
      <c r="D479" s="103"/>
      <c r="E479" s="103"/>
      <c r="F479" s="103"/>
      <c r="G479" s="103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5">
      <c r="A480" s="103"/>
      <c r="B480" s="5"/>
      <c r="C480" s="5"/>
      <c r="D480" s="103"/>
      <c r="E480" s="103"/>
      <c r="F480" s="103"/>
      <c r="G480" s="103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5">
      <c r="A481" s="103"/>
      <c r="B481" s="5"/>
      <c r="C481" s="5"/>
      <c r="D481" s="103"/>
      <c r="E481" s="103"/>
      <c r="F481" s="103"/>
      <c r="G481" s="103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5">
      <c r="A482" s="103"/>
      <c r="B482" s="5"/>
      <c r="C482" s="5"/>
      <c r="D482" s="103"/>
      <c r="E482" s="103"/>
      <c r="F482" s="103"/>
      <c r="G482" s="103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5">
      <c r="A483" s="103"/>
      <c r="B483" s="5"/>
      <c r="C483" s="5"/>
      <c r="D483" s="103"/>
      <c r="E483" s="103"/>
      <c r="F483" s="103"/>
      <c r="G483" s="103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5">
      <c r="A484" s="103"/>
      <c r="B484" s="5"/>
      <c r="C484" s="5"/>
      <c r="D484" s="103"/>
      <c r="E484" s="103"/>
      <c r="F484" s="103"/>
      <c r="G484" s="103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5">
      <c r="A485" s="103"/>
      <c r="B485" s="5"/>
      <c r="C485" s="5"/>
      <c r="D485" s="103"/>
      <c r="E485" s="103"/>
      <c r="F485" s="103"/>
      <c r="G485" s="103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5">
      <c r="A486" s="103"/>
      <c r="B486" s="5"/>
      <c r="C486" s="5"/>
      <c r="D486" s="103"/>
      <c r="E486" s="103"/>
      <c r="F486" s="103"/>
      <c r="G486" s="103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5">
      <c r="A487" s="103"/>
      <c r="B487" s="5"/>
      <c r="C487" s="5"/>
      <c r="D487" s="103"/>
      <c r="E487" s="103"/>
      <c r="F487" s="103"/>
      <c r="G487" s="103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5">
      <c r="A488" s="103"/>
      <c r="B488" s="5"/>
      <c r="C488" s="5"/>
      <c r="D488" s="103"/>
      <c r="E488" s="103"/>
      <c r="F488" s="103"/>
      <c r="G488" s="103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5">
      <c r="A489" s="103"/>
      <c r="B489" s="5"/>
      <c r="C489" s="5"/>
      <c r="D489" s="103"/>
      <c r="E489" s="103"/>
      <c r="F489" s="103"/>
      <c r="G489" s="103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5">
      <c r="A490" s="103"/>
      <c r="B490" s="5"/>
      <c r="C490" s="5"/>
      <c r="D490" s="103"/>
      <c r="E490" s="103"/>
      <c r="F490" s="103"/>
      <c r="G490" s="103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5">
      <c r="A491" s="103"/>
      <c r="B491" s="5"/>
      <c r="C491" s="5"/>
      <c r="D491" s="103"/>
      <c r="E491" s="103"/>
      <c r="F491" s="103"/>
      <c r="G491" s="103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5">
      <c r="A492" s="103"/>
      <c r="B492" s="5"/>
      <c r="C492" s="5"/>
      <c r="D492" s="103"/>
      <c r="E492" s="103"/>
      <c r="F492" s="103"/>
      <c r="G492" s="103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5">
      <c r="A493" s="103"/>
      <c r="B493" s="5"/>
      <c r="C493" s="5"/>
      <c r="D493" s="103"/>
      <c r="E493" s="103"/>
      <c r="F493" s="103"/>
      <c r="G493" s="103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5">
      <c r="A494" s="103"/>
      <c r="B494" s="5"/>
      <c r="C494" s="5"/>
      <c r="D494" s="103"/>
      <c r="E494" s="103"/>
      <c r="F494" s="103"/>
      <c r="G494" s="103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5">
      <c r="A495" s="103"/>
      <c r="B495" s="5"/>
      <c r="C495" s="5"/>
      <c r="D495" s="103"/>
      <c r="E495" s="103"/>
      <c r="F495" s="103"/>
      <c r="G495" s="103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5">
      <c r="A496" s="103"/>
      <c r="B496" s="5"/>
      <c r="C496" s="5"/>
      <c r="D496" s="103"/>
      <c r="E496" s="103"/>
      <c r="F496" s="103"/>
      <c r="G496" s="103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5">
      <c r="A497" s="103"/>
      <c r="B497" s="5"/>
      <c r="C497" s="5"/>
      <c r="D497" s="103"/>
      <c r="E497" s="103"/>
      <c r="F497" s="103"/>
      <c r="G497" s="103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5">
      <c r="A498" s="103"/>
      <c r="B498" s="5"/>
      <c r="C498" s="5"/>
      <c r="D498" s="103"/>
      <c r="E498" s="103"/>
      <c r="F498" s="103"/>
      <c r="G498" s="103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5">
      <c r="A499" s="103"/>
      <c r="B499" s="5"/>
      <c r="C499" s="5"/>
      <c r="D499" s="103"/>
      <c r="E499" s="103"/>
      <c r="F499" s="103"/>
      <c r="G499" s="103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5">
      <c r="A500" s="103"/>
      <c r="B500" s="5"/>
      <c r="C500" s="5"/>
      <c r="D500" s="103"/>
      <c r="E500" s="103"/>
      <c r="F500" s="103"/>
      <c r="G500" s="103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5">
      <c r="A501" s="103"/>
      <c r="B501" s="5"/>
      <c r="C501" s="5"/>
      <c r="D501" s="103"/>
      <c r="E501" s="103"/>
      <c r="F501" s="103"/>
      <c r="G501" s="103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5">
      <c r="A502" s="103"/>
      <c r="B502" s="5"/>
      <c r="C502" s="5"/>
      <c r="D502" s="103"/>
      <c r="E502" s="103"/>
      <c r="F502" s="103"/>
      <c r="G502" s="103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5">
      <c r="A503" s="103"/>
      <c r="B503" s="5"/>
      <c r="C503" s="5"/>
      <c r="D503" s="103"/>
      <c r="E503" s="103"/>
      <c r="F503" s="103"/>
      <c r="G503" s="103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5">
      <c r="A504" s="103"/>
      <c r="B504" s="5"/>
      <c r="C504" s="5"/>
      <c r="D504" s="103"/>
      <c r="E504" s="103"/>
      <c r="F504" s="103"/>
      <c r="G504" s="103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5">
      <c r="A505" s="103"/>
      <c r="B505" s="5"/>
      <c r="C505" s="5"/>
      <c r="D505" s="103"/>
      <c r="E505" s="103"/>
      <c r="F505" s="103"/>
      <c r="G505" s="103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5">
      <c r="A506" s="103"/>
      <c r="B506" s="5"/>
      <c r="C506" s="5"/>
      <c r="D506" s="103"/>
      <c r="E506" s="103"/>
      <c r="F506" s="103"/>
      <c r="G506" s="103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5">
      <c r="A507" s="103"/>
      <c r="B507" s="5"/>
      <c r="C507" s="5"/>
      <c r="D507" s="103"/>
      <c r="E507" s="103"/>
      <c r="F507" s="103"/>
      <c r="G507" s="103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5">
      <c r="A508" s="103"/>
      <c r="B508" s="5"/>
      <c r="C508" s="5"/>
      <c r="D508" s="103"/>
      <c r="E508" s="103"/>
      <c r="F508" s="103"/>
      <c r="G508" s="103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5">
      <c r="A509" s="103"/>
      <c r="B509" s="5"/>
      <c r="C509" s="5"/>
      <c r="D509" s="103"/>
      <c r="E509" s="103"/>
      <c r="F509" s="103"/>
      <c r="G509" s="103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5">
      <c r="A510" s="103"/>
      <c r="B510" s="5"/>
      <c r="C510" s="5"/>
      <c r="D510" s="103"/>
      <c r="E510" s="103"/>
      <c r="F510" s="103"/>
      <c r="G510" s="103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5">
      <c r="A511" s="103"/>
      <c r="B511" s="5"/>
      <c r="C511" s="5"/>
      <c r="D511" s="103"/>
      <c r="E511" s="103"/>
      <c r="F511" s="103"/>
      <c r="G511" s="103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5">
      <c r="A512" s="103"/>
      <c r="B512" s="5"/>
      <c r="C512" s="5"/>
      <c r="D512" s="103"/>
      <c r="E512" s="103"/>
      <c r="F512" s="103"/>
      <c r="G512" s="103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5">
      <c r="A513" s="103"/>
      <c r="B513" s="5"/>
      <c r="C513" s="5"/>
      <c r="D513" s="103"/>
      <c r="E513" s="103"/>
      <c r="F513" s="103"/>
      <c r="G513" s="103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5">
      <c r="A514" s="103"/>
      <c r="B514" s="5"/>
      <c r="C514" s="5"/>
      <c r="D514" s="103"/>
      <c r="E514" s="103"/>
      <c r="F514" s="103"/>
      <c r="G514" s="103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5">
      <c r="A515" s="103"/>
      <c r="B515" s="5"/>
      <c r="C515" s="5"/>
      <c r="D515" s="103"/>
      <c r="E515" s="103"/>
      <c r="F515" s="103"/>
      <c r="G515" s="103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5">
      <c r="A516" s="103"/>
      <c r="B516" s="5"/>
      <c r="C516" s="5"/>
      <c r="D516" s="103"/>
      <c r="E516" s="103"/>
      <c r="F516" s="103"/>
      <c r="G516" s="103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5">
      <c r="A517" s="103"/>
      <c r="B517" s="5"/>
      <c r="C517" s="5"/>
      <c r="D517" s="103"/>
      <c r="E517" s="103"/>
      <c r="F517" s="103"/>
      <c r="G517" s="103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5">
      <c r="A518" s="103"/>
      <c r="B518" s="5"/>
      <c r="C518" s="5"/>
      <c r="D518" s="103"/>
      <c r="E518" s="103"/>
      <c r="F518" s="103"/>
      <c r="G518" s="103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5">
      <c r="A519" s="103"/>
      <c r="B519" s="5"/>
      <c r="C519" s="5"/>
      <c r="D519" s="103"/>
      <c r="E519" s="103"/>
      <c r="F519" s="103"/>
      <c r="G519" s="103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5">
      <c r="A520" s="103"/>
      <c r="B520" s="5"/>
      <c r="C520" s="5"/>
      <c r="D520" s="103"/>
      <c r="E520" s="103"/>
      <c r="F520" s="103"/>
      <c r="G520" s="103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5">
      <c r="A521" s="103"/>
      <c r="B521" s="5"/>
      <c r="C521" s="5"/>
      <c r="D521" s="103"/>
      <c r="E521" s="103"/>
      <c r="F521" s="103"/>
      <c r="G521" s="103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5">
      <c r="A522" s="103"/>
      <c r="B522" s="5"/>
      <c r="C522" s="5"/>
      <c r="D522" s="103"/>
      <c r="E522" s="103"/>
      <c r="F522" s="103"/>
      <c r="G522" s="103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5">
      <c r="A523" s="103"/>
      <c r="B523" s="5"/>
      <c r="C523" s="5"/>
      <c r="D523" s="103"/>
      <c r="E523" s="103"/>
      <c r="F523" s="103"/>
      <c r="G523" s="103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5">
      <c r="A524" s="103"/>
      <c r="B524" s="5"/>
      <c r="C524" s="5"/>
      <c r="D524" s="103"/>
      <c r="E524" s="103"/>
      <c r="F524" s="103"/>
      <c r="G524" s="103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5">
      <c r="A525" s="103"/>
      <c r="B525" s="5"/>
      <c r="C525" s="5"/>
      <c r="D525" s="103"/>
      <c r="E525" s="103"/>
      <c r="F525" s="103"/>
      <c r="G525" s="103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5">
      <c r="A526" s="103"/>
      <c r="B526" s="5"/>
      <c r="C526" s="5"/>
      <c r="D526" s="103"/>
      <c r="E526" s="103"/>
      <c r="F526" s="103"/>
      <c r="G526" s="103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5">
      <c r="A527" s="103"/>
      <c r="B527" s="5"/>
      <c r="C527" s="5"/>
      <c r="D527" s="103"/>
      <c r="E527" s="103"/>
      <c r="F527" s="103"/>
      <c r="G527" s="103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5">
      <c r="A528" s="103"/>
      <c r="B528" s="5"/>
      <c r="C528" s="5"/>
      <c r="D528" s="103"/>
      <c r="E528" s="103"/>
      <c r="F528" s="103"/>
      <c r="G528" s="103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5">
      <c r="A529" s="103"/>
      <c r="B529" s="5"/>
      <c r="C529" s="5"/>
      <c r="D529" s="103"/>
      <c r="E529" s="103"/>
      <c r="F529" s="103"/>
      <c r="G529" s="103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5">
      <c r="A530" s="103"/>
      <c r="B530" s="5"/>
      <c r="C530" s="5"/>
      <c r="D530" s="103"/>
      <c r="E530" s="103"/>
      <c r="F530" s="103"/>
      <c r="G530" s="103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5">
      <c r="A531" s="103"/>
      <c r="B531" s="5"/>
      <c r="C531" s="5"/>
      <c r="D531" s="103"/>
      <c r="E531" s="103"/>
      <c r="F531" s="103"/>
      <c r="G531" s="103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5">
      <c r="A532" s="103"/>
      <c r="B532" s="5"/>
      <c r="C532" s="5"/>
      <c r="D532" s="103"/>
      <c r="E532" s="103"/>
      <c r="F532" s="103"/>
      <c r="G532" s="103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5">
      <c r="A533" s="103"/>
      <c r="B533" s="5"/>
      <c r="C533" s="5"/>
      <c r="D533" s="103"/>
      <c r="E533" s="103"/>
      <c r="F533" s="103"/>
      <c r="G533" s="103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5">
      <c r="A534" s="103"/>
      <c r="B534" s="5"/>
      <c r="C534" s="5"/>
      <c r="D534" s="103"/>
      <c r="E534" s="103"/>
      <c r="F534" s="103"/>
      <c r="G534" s="103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5">
      <c r="A535" s="103"/>
      <c r="B535" s="5"/>
      <c r="C535" s="5"/>
      <c r="D535" s="103"/>
      <c r="E535" s="103"/>
      <c r="F535" s="103"/>
      <c r="G535" s="103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5">
      <c r="A536" s="103"/>
      <c r="B536" s="5"/>
      <c r="C536" s="5"/>
      <c r="D536" s="103"/>
      <c r="E536" s="103"/>
      <c r="F536" s="103"/>
      <c r="G536" s="103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5">
      <c r="A537" s="103"/>
      <c r="B537" s="5"/>
      <c r="C537" s="5"/>
      <c r="D537" s="103"/>
      <c r="E537" s="103"/>
      <c r="F537" s="103"/>
      <c r="G537" s="103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5">
      <c r="A538" s="103"/>
      <c r="B538" s="5"/>
      <c r="C538" s="5"/>
      <c r="D538" s="103"/>
      <c r="E538" s="103"/>
      <c r="F538" s="103"/>
      <c r="G538" s="103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5">
      <c r="A539" s="103"/>
      <c r="B539" s="5"/>
      <c r="C539" s="5"/>
      <c r="D539" s="103"/>
      <c r="E539" s="103"/>
      <c r="F539" s="103"/>
      <c r="G539" s="103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5">
      <c r="A540" s="103"/>
      <c r="B540" s="5"/>
      <c r="C540" s="5"/>
      <c r="D540" s="103"/>
      <c r="E540" s="103"/>
      <c r="F540" s="103"/>
      <c r="G540" s="103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5">
      <c r="A541" s="103"/>
      <c r="B541" s="5"/>
      <c r="C541" s="5"/>
      <c r="D541" s="103"/>
      <c r="E541" s="103"/>
      <c r="F541" s="103"/>
      <c r="G541" s="103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5">
      <c r="A542" s="103"/>
      <c r="B542" s="5"/>
      <c r="C542" s="5"/>
      <c r="D542" s="103"/>
      <c r="E542" s="103"/>
      <c r="F542" s="103"/>
      <c r="G542" s="103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5">
      <c r="A543" s="103"/>
      <c r="B543" s="5"/>
      <c r="C543" s="5"/>
      <c r="D543" s="103"/>
      <c r="E543" s="103"/>
      <c r="F543" s="103"/>
      <c r="G543" s="103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5">
      <c r="A544" s="103"/>
      <c r="B544" s="5"/>
      <c r="C544" s="5"/>
      <c r="D544" s="103"/>
      <c r="E544" s="103"/>
      <c r="F544" s="103"/>
      <c r="G544" s="103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5">
      <c r="A545" s="103"/>
      <c r="B545" s="5"/>
      <c r="C545" s="5"/>
      <c r="D545" s="103"/>
      <c r="E545" s="103"/>
      <c r="F545" s="103"/>
      <c r="G545" s="103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5">
      <c r="A546" s="103"/>
      <c r="B546" s="5"/>
      <c r="C546" s="5"/>
      <c r="D546" s="103"/>
      <c r="E546" s="103"/>
      <c r="F546" s="103"/>
      <c r="G546" s="103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5">
      <c r="A547" s="103"/>
      <c r="B547" s="5"/>
      <c r="C547" s="5"/>
      <c r="D547" s="103"/>
      <c r="E547" s="103"/>
      <c r="F547" s="103"/>
      <c r="G547" s="103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5">
      <c r="A548" s="103"/>
      <c r="B548" s="5"/>
      <c r="C548" s="5"/>
      <c r="D548" s="103"/>
      <c r="E548" s="103"/>
      <c r="F548" s="103"/>
      <c r="G548" s="103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5">
      <c r="A549" s="103"/>
      <c r="B549" s="5"/>
      <c r="C549" s="5"/>
      <c r="D549" s="103"/>
      <c r="E549" s="103"/>
      <c r="F549" s="103"/>
      <c r="G549" s="103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5">
      <c r="A550" s="103"/>
      <c r="B550" s="5"/>
      <c r="C550" s="5"/>
      <c r="D550" s="103"/>
      <c r="E550" s="103"/>
      <c r="F550" s="103"/>
      <c r="G550" s="103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5">
      <c r="A551" s="103"/>
      <c r="B551" s="5"/>
      <c r="C551" s="5"/>
      <c r="D551" s="103"/>
      <c r="E551" s="103"/>
      <c r="F551" s="103"/>
      <c r="G551" s="103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5">
      <c r="A552" s="103"/>
      <c r="B552" s="5"/>
      <c r="C552" s="5"/>
      <c r="D552" s="103"/>
      <c r="E552" s="103"/>
      <c r="F552" s="103"/>
      <c r="G552" s="103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5">
      <c r="A553" s="103"/>
      <c r="B553" s="5"/>
      <c r="C553" s="5"/>
      <c r="D553" s="103"/>
      <c r="E553" s="103"/>
      <c r="F553" s="103"/>
      <c r="G553" s="103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5">
      <c r="A554" s="103"/>
      <c r="B554" s="5"/>
      <c r="C554" s="5"/>
      <c r="D554" s="103"/>
      <c r="E554" s="103"/>
      <c r="F554" s="103"/>
      <c r="G554" s="103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5">
      <c r="A555" s="103"/>
      <c r="B555" s="5"/>
      <c r="C555" s="5"/>
      <c r="D555" s="103"/>
      <c r="E555" s="103"/>
      <c r="F555" s="103"/>
      <c r="G555" s="103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5">
      <c r="A556" s="103"/>
      <c r="B556" s="5"/>
      <c r="C556" s="5"/>
      <c r="D556" s="103"/>
      <c r="E556" s="103"/>
      <c r="F556" s="103"/>
      <c r="G556" s="103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5">
      <c r="A557" s="103"/>
      <c r="B557" s="5"/>
      <c r="C557" s="5"/>
      <c r="D557" s="103"/>
      <c r="E557" s="103"/>
      <c r="F557" s="103"/>
      <c r="G557" s="103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5">
      <c r="A558" s="103"/>
      <c r="B558" s="5"/>
      <c r="C558" s="5"/>
      <c r="D558" s="103"/>
      <c r="E558" s="103"/>
      <c r="F558" s="103"/>
      <c r="G558" s="103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5">
      <c r="A559" s="103"/>
      <c r="B559" s="5"/>
      <c r="C559" s="5"/>
      <c r="D559" s="103"/>
      <c r="E559" s="103"/>
      <c r="F559" s="103"/>
      <c r="G559" s="103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5">
      <c r="A560" s="103"/>
      <c r="B560" s="5"/>
      <c r="C560" s="5"/>
      <c r="D560" s="103"/>
      <c r="E560" s="103"/>
      <c r="F560" s="103"/>
      <c r="G560" s="103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5">
      <c r="A561" s="103"/>
      <c r="B561" s="5"/>
      <c r="C561" s="5"/>
      <c r="D561" s="103"/>
      <c r="E561" s="103"/>
      <c r="F561" s="103"/>
      <c r="G561" s="103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5">
      <c r="A562" s="103"/>
      <c r="B562" s="5"/>
      <c r="C562" s="5"/>
      <c r="D562" s="103"/>
      <c r="E562" s="103"/>
      <c r="F562" s="103"/>
      <c r="G562" s="103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5">
      <c r="A563" s="103"/>
      <c r="B563" s="5"/>
      <c r="C563" s="5"/>
      <c r="D563" s="103"/>
      <c r="E563" s="103"/>
      <c r="F563" s="103"/>
      <c r="G563" s="103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5">
      <c r="A564" s="103"/>
      <c r="B564" s="5"/>
      <c r="C564" s="5"/>
      <c r="D564" s="103"/>
      <c r="E564" s="103"/>
      <c r="F564" s="103"/>
      <c r="G564" s="103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5">
      <c r="A565" s="103"/>
      <c r="B565" s="5"/>
      <c r="C565" s="5"/>
      <c r="D565" s="103"/>
      <c r="E565" s="103"/>
      <c r="F565" s="103"/>
      <c r="G565" s="103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5">
      <c r="A566" s="103"/>
      <c r="B566" s="5"/>
      <c r="C566" s="5"/>
      <c r="D566" s="103"/>
      <c r="E566" s="103"/>
      <c r="F566" s="103"/>
      <c r="G566" s="103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5">
      <c r="A567" s="103"/>
      <c r="B567" s="5"/>
      <c r="C567" s="5"/>
      <c r="D567" s="103"/>
      <c r="E567" s="103"/>
      <c r="F567" s="103"/>
      <c r="G567" s="103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5">
      <c r="A568" s="103"/>
      <c r="B568" s="5"/>
      <c r="C568" s="5"/>
      <c r="D568" s="103"/>
      <c r="E568" s="103"/>
      <c r="F568" s="103"/>
      <c r="G568" s="103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5">
      <c r="A569" s="103"/>
      <c r="B569" s="5"/>
      <c r="C569" s="5"/>
      <c r="D569" s="103"/>
      <c r="E569" s="103"/>
      <c r="F569" s="103"/>
      <c r="G569" s="103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5">
      <c r="A570" s="103"/>
      <c r="B570" s="5"/>
      <c r="C570" s="5"/>
      <c r="D570" s="103"/>
      <c r="E570" s="103"/>
      <c r="F570" s="103"/>
      <c r="G570" s="103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5">
      <c r="A571" s="103"/>
      <c r="B571" s="5"/>
      <c r="C571" s="5"/>
      <c r="D571" s="103"/>
      <c r="E571" s="103"/>
      <c r="F571" s="103"/>
      <c r="G571" s="103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5">
      <c r="A572" s="103"/>
      <c r="B572" s="5"/>
      <c r="C572" s="5"/>
      <c r="D572" s="103"/>
      <c r="E572" s="103"/>
      <c r="F572" s="103"/>
      <c r="G572" s="103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5">
      <c r="A573" s="103"/>
      <c r="B573" s="5"/>
      <c r="C573" s="5"/>
      <c r="D573" s="103"/>
      <c r="E573" s="103"/>
      <c r="F573" s="103"/>
      <c r="G573" s="103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5">
      <c r="A574" s="103"/>
      <c r="B574" s="5"/>
      <c r="C574" s="5"/>
      <c r="D574" s="103"/>
      <c r="E574" s="103"/>
      <c r="F574" s="103"/>
      <c r="G574" s="103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5">
      <c r="A575" s="103"/>
      <c r="B575" s="5"/>
      <c r="C575" s="5"/>
      <c r="D575" s="103"/>
      <c r="E575" s="103"/>
      <c r="F575" s="103"/>
      <c r="G575" s="103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5">
      <c r="A576" s="103"/>
      <c r="B576" s="5"/>
      <c r="C576" s="5"/>
      <c r="D576" s="103"/>
      <c r="E576" s="103"/>
      <c r="F576" s="103"/>
      <c r="G576" s="103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5">
      <c r="A577" s="103"/>
      <c r="B577" s="5"/>
      <c r="C577" s="5"/>
      <c r="D577" s="103"/>
      <c r="E577" s="103"/>
      <c r="F577" s="103"/>
      <c r="G577" s="103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5">
      <c r="A578" s="103"/>
      <c r="B578" s="5"/>
      <c r="C578" s="5"/>
      <c r="D578" s="103"/>
      <c r="E578" s="103"/>
      <c r="F578" s="103"/>
      <c r="G578" s="103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5">
      <c r="A579" s="103"/>
      <c r="B579" s="5"/>
      <c r="C579" s="5"/>
      <c r="D579" s="103"/>
      <c r="E579" s="103"/>
      <c r="F579" s="103"/>
      <c r="G579" s="103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5">
      <c r="A580" s="103"/>
      <c r="B580" s="5"/>
      <c r="C580" s="5"/>
      <c r="D580" s="103"/>
      <c r="E580" s="103"/>
      <c r="F580" s="103"/>
      <c r="G580" s="103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5">
      <c r="A581" s="103"/>
      <c r="B581" s="5"/>
      <c r="C581" s="5"/>
      <c r="D581" s="103"/>
      <c r="E581" s="103"/>
      <c r="F581" s="103"/>
      <c r="G581" s="103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5">
      <c r="A582" s="103"/>
      <c r="B582" s="5"/>
      <c r="C582" s="5"/>
      <c r="D582" s="103"/>
      <c r="E582" s="103"/>
      <c r="F582" s="103"/>
      <c r="G582" s="103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5">
      <c r="A583" s="103"/>
      <c r="B583" s="5"/>
      <c r="C583" s="5"/>
      <c r="D583" s="103"/>
      <c r="E583" s="103"/>
      <c r="F583" s="103"/>
      <c r="G583" s="103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5">
      <c r="A584" s="103"/>
      <c r="B584" s="5"/>
      <c r="C584" s="5"/>
      <c r="D584" s="103"/>
      <c r="E584" s="103"/>
      <c r="F584" s="103"/>
      <c r="G584" s="103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5">
      <c r="A585" s="103"/>
      <c r="B585" s="5"/>
      <c r="C585" s="5"/>
      <c r="D585" s="103"/>
      <c r="E585" s="103"/>
      <c r="F585" s="103"/>
      <c r="G585" s="103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5">
      <c r="A586" s="103"/>
      <c r="B586" s="5"/>
      <c r="C586" s="5"/>
      <c r="D586" s="103"/>
      <c r="E586" s="103"/>
      <c r="F586" s="103"/>
      <c r="G586" s="103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5">
      <c r="A587" s="103"/>
      <c r="B587" s="5"/>
      <c r="C587" s="5"/>
      <c r="D587" s="103"/>
      <c r="E587" s="103"/>
      <c r="F587" s="103"/>
      <c r="G587" s="103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5">
      <c r="A588" s="103"/>
      <c r="B588" s="5"/>
      <c r="C588" s="5"/>
      <c r="D588" s="103"/>
      <c r="E588" s="103"/>
      <c r="F588" s="103"/>
      <c r="G588" s="103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5">
      <c r="A589" s="103"/>
      <c r="B589" s="5"/>
      <c r="C589" s="5"/>
      <c r="D589" s="103"/>
      <c r="E589" s="103"/>
      <c r="F589" s="103"/>
      <c r="G589" s="103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5">
      <c r="A590" s="103"/>
      <c r="B590" s="5"/>
      <c r="C590" s="5"/>
      <c r="D590" s="103"/>
      <c r="E590" s="103"/>
      <c r="F590" s="103"/>
      <c r="G590" s="103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5">
      <c r="A591" s="103"/>
      <c r="B591" s="5"/>
      <c r="C591" s="5"/>
      <c r="D591" s="103"/>
      <c r="E591" s="103"/>
      <c r="F591" s="103"/>
      <c r="G591" s="103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5">
      <c r="A592" s="103"/>
      <c r="B592" s="5"/>
      <c r="C592" s="5"/>
      <c r="D592" s="103"/>
      <c r="E592" s="103"/>
      <c r="F592" s="103"/>
      <c r="G592" s="103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5">
      <c r="A593" s="103"/>
      <c r="B593" s="5"/>
      <c r="C593" s="5"/>
      <c r="D593" s="103"/>
      <c r="E593" s="103"/>
      <c r="F593" s="103"/>
      <c r="G593" s="103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5">
      <c r="A594" s="103"/>
      <c r="B594" s="5"/>
      <c r="C594" s="5"/>
      <c r="D594" s="103"/>
      <c r="E594" s="103"/>
      <c r="F594" s="103"/>
      <c r="G594" s="103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5">
      <c r="A595" s="103"/>
      <c r="B595" s="5"/>
      <c r="C595" s="5"/>
      <c r="D595" s="103"/>
      <c r="E595" s="103"/>
      <c r="F595" s="103"/>
      <c r="G595" s="103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5">
      <c r="A596" s="103"/>
      <c r="B596" s="5"/>
      <c r="C596" s="5"/>
      <c r="D596" s="103"/>
      <c r="E596" s="103"/>
      <c r="F596" s="103"/>
      <c r="G596" s="103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5">
      <c r="A597" s="103"/>
      <c r="B597" s="5"/>
      <c r="C597" s="5"/>
      <c r="D597" s="103"/>
      <c r="E597" s="103"/>
      <c r="F597" s="103"/>
      <c r="G597" s="103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5">
      <c r="A598" s="103"/>
      <c r="B598" s="5"/>
      <c r="C598" s="5"/>
      <c r="D598" s="103"/>
      <c r="E598" s="103"/>
      <c r="F598" s="103"/>
      <c r="G598" s="103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5">
      <c r="A599" s="103"/>
      <c r="B599" s="5"/>
      <c r="C599" s="5"/>
      <c r="D599" s="103"/>
      <c r="E599" s="103"/>
      <c r="F599" s="103"/>
      <c r="G599" s="103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5">
      <c r="A600" s="103"/>
      <c r="B600" s="5"/>
      <c r="C600" s="5"/>
      <c r="D600" s="103"/>
      <c r="E600" s="103"/>
      <c r="F600" s="103"/>
      <c r="G600" s="103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5">
      <c r="A601" s="103"/>
      <c r="B601" s="5"/>
      <c r="C601" s="5"/>
      <c r="D601" s="103"/>
      <c r="E601" s="103"/>
      <c r="F601" s="103"/>
      <c r="G601" s="103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5">
      <c r="A602" s="103"/>
      <c r="B602" s="5"/>
      <c r="C602" s="5"/>
      <c r="D602" s="103"/>
      <c r="E602" s="103"/>
      <c r="F602" s="103"/>
      <c r="G602" s="103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5">
      <c r="A603" s="103"/>
      <c r="B603" s="5"/>
      <c r="C603" s="5"/>
      <c r="D603" s="103"/>
      <c r="E603" s="103"/>
      <c r="F603" s="103"/>
      <c r="G603" s="103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5">
      <c r="A604" s="103"/>
      <c r="B604" s="5"/>
      <c r="C604" s="5"/>
      <c r="D604" s="103"/>
      <c r="E604" s="103"/>
      <c r="F604" s="103"/>
      <c r="G604" s="103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5">
      <c r="A605" s="103"/>
      <c r="B605" s="5"/>
      <c r="C605" s="5"/>
      <c r="D605" s="103"/>
      <c r="E605" s="103"/>
      <c r="F605" s="103"/>
      <c r="G605" s="103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5">
      <c r="A606" s="103"/>
      <c r="B606" s="5"/>
      <c r="C606" s="5"/>
      <c r="D606" s="103"/>
      <c r="E606" s="103"/>
      <c r="F606" s="103"/>
      <c r="G606" s="103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5">
      <c r="A607" s="103"/>
      <c r="B607" s="5"/>
      <c r="C607" s="5"/>
      <c r="D607" s="103"/>
      <c r="E607" s="103"/>
      <c r="F607" s="103"/>
      <c r="G607" s="103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5">
      <c r="A608" s="103"/>
      <c r="B608" s="5"/>
      <c r="C608" s="5"/>
      <c r="D608" s="103"/>
      <c r="E608" s="103"/>
      <c r="F608" s="103"/>
      <c r="G608" s="103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5">
      <c r="A609" s="103"/>
      <c r="B609" s="5"/>
      <c r="C609" s="5"/>
      <c r="D609" s="103"/>
      <c r="E609" s="103"/>
      <c r="F609" s="103"/>
      <c r="G609" s="103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5">
      <c r="A610" s="103"/>
      <c r="B610" s="5"/>
      <c r="C610" s="5"/>
      <c r="D610" s="103"/>
      <c r="E610" s="103"/>
      <c r="F610" s="103"/>
      <c r="G610" s="103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5">
      <c r="A611" s="103"/>
      <c r="B611" s="5"/>
      <c r="C611" s="5"/>
      <c r="D611" s="103"/>
      <c r="E611" s="103"/>
      <c r="F611" s="103"/>
      <c r="G611" s="103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5">
      <c r="A612" s="103"/>
      <c r="B612" s="5"/>
      <c r="C612" s="5"/>
      <c r="D612" s="103"/>
      <c r="E612" s="103"/>
      <c r="F612" s="103"/>
      <c r="G612" s="103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5">
      <c r="A613" s="103"/>
      <c r="B613" s="5"/>
      <c r="C613" s="5"/>
      <c r="D613" s="103"/>
      <c r="E613" s="103"/>
      <c r="F613" s="103"/>
      <c r="G613" s="103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5">
      <c r="A614" s="103"/>
      <c r="B614" s="5"/>
      <c r="C614" s="5"/>
      <c r="D614" s="103"/>
      <c r="E614" s="103"/>
      <c r="F614" s="103"/>
      <c r="G614" s="103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5">
      <c r="A615" s="103"/>
      <c r="B615" s="5"/>
      <c r="C615" s="5"/>
      <c r="D615" s="103"/>
      <c r="E615" s="103"/>
      <c r="F615" s="103"/>
      <c r="G615" s="103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5">
      <c r="A616" s="103"/>
      <c r="B616" s="5"/>
      <c r="C616" s="5"/>
      <c r="D616" s="103"/>
      <c r="E616" s="103"/>
      <c r="F616" s="103"/>
      <c r="G616" s="103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5">
      <c r="A617" s="103"/>
      <c r="B617" s="5"/>
      <c r="C617" s="5"/>
      <c r="D617" s="103"/>
      <c r="E617" s="103"/>
      <c r="F617" s="103"/>
      <c r="G617" s="103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5">
      <c r="A618" s="103"/>
      <c r="B618" s="5"/>
      <c r="C618" s="5"/>
      <c r="D618" s="103"/>
      <c r="E618" s="103"/>
      <c r="F618" s="103"/>
      <c r="G618" s="103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5">
      <c r="A619" s="103"/>
      <c r="B619" s="5"/>
      <c r="C619" s="5"/>
      <c r="D619" s="103"/>
      <c r="E619" s="103"/>
      <c r="F619" s="103"/>
      <c r="G619" s="103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5">
      <c r="A620" s="103"/>
      <c r="B620" s="5"/>
      <c r="C620" s="5"/>
      <c r="D620" s="103"/>
      <c r="E620" s="103"/>
      <c r="F620" s="103"/>
      <c r="G620" s="103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5">
      <c r="A621" s="103"/>
      <c r="B621" s="5"/>
      <c r="C621" s="5"/>
      <c r="D621" s="103"/>
      <c r="E621" s="103"/>
      <c r="F621" s="103"/>
      <c r="G621" s="103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5">
      <c r="A622" s="103"/>
      <c r="B622" s="5"/>
      <c r="C622" s="5"/>
      <c r="D622" s="103"/>
      <c r="E622" s="103"/>
      <c r="F622" s="103"/>
      <c r="G622" s="103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5">
      <c r="A623" s="103"/>
      <c r="B623" s="5"/>
      <c r="C623" s="5"/>
      <c r="D623" s="103"/>
      <c r="E623" s="103"/>
      <c r="F623" s="103"/>
      <c r="G623" s="103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5">
      <c r="A624" s="103"/>
      <c r="B624" s="5"/>
      <c r="C624" s="5"/>
      <c r="D624" s="103"/>
      <c r="E624" s="103"/>
      <c r="F624" s="103"/>
      <c r="G624" s="103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5">
      <c r="A625" s="103"/>
      <c r="B625" s="5"/>
      <c r="C625" s="5"/>
      <c r="D625" s="103"/>
      <c r="E625" s="103"/>
      <c r="F625" s="103"/>
      <c r="G625" s="103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5">
      <c r="A626" s="103"/>
      <c r="B626" s="5"/>
      <c r="C626" s="5"/>
      <c r="D626" s="103"/>
      <c r="E626" s="103"/>
      <c r="F626" s="103"/>
      <c r="G626" s="103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5">
      <c r="A627" s="103"/>
      <c r="B627" s="5"/>
      <c r="C627" s="5"/>
      <c r="D627" s="103"/>
      <c r="E627" s="103"/>
      <c r="F627" s="103"/>
      <c r="G627" s="103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5">
      <c r="A628" s="103"/>
      <c r="B628" s="5"/>
      <c r="C628" s="5"/>
      <c r="D628" s="103"/>
      <c r="E628" s="103"/>
      <c r="F628" s="103"/>
      <c r="G628" s="103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5">
      <c r="A629" s="103"/>
      <c r="B629" s="5"/>
      <c r="C629" s="5"/>
      <c r="D629" s="103"/>
      <c r="E629" s="103"/>
      <c r="F629" s="103"/>
      <c r="G629" s="103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5">
      <c r="A630" s="103"/>
      <c r="B630" s="5"/>
      <c r="C630" s="5"/>
      <c r="D630" s="103"/>
      <c r="E630" s="103"/>
      <c r="F630" s="103"/>
      <c r="G630" s="103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5">
      <c r="A631" s="103"/>
      <c r="B631" s="5"/>
      <c r="C631" s="5"/>
      <c r="D631" s="103"/>
      <c r="E631" s="103"/>
      <c r="F631" s="103"/>
      <c r="G631" s="103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5">
      <c r="A632" s="103"/>
      <c r="B632" s="5"/>
      <c r="C632" s="5"/>
      <c r="D632" s="103"/>
      <c r="E632" s="103"/>
      <c r="F632" s="103"/>
      <c r="G632" s="103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5">
      <c r="A633" s="103"/>
      <c r="B633" s="5"/>
      <c r="C633" s="5"/>
      <c r="D633" s="103"/>
      <c r="E633" s="103"/>
      <c r="F633" s="103"/>
      <c r="G633" s="103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5">
      <c r="A634" s="103"/>
      <c r="B634" s="5"/>
      <c r="C634" s="5"/>
      <c r="D634" s="103"/>
      <c r="E634" s="103"/>
      <c r="F634" s="103"/>
      <c r="G634" s="103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5">
      <c r="A635" s="103"/>
      <c r="B635" s="5"/>
      <c r="C635" s="5"/>
      <c r="D635" s="103"/>
      <c r="E635" s="103"/>
      <c r="F635" s="103"/>
      <c r="G635" s="103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5">
      <c r="A636" s="103"/>
      <c r="B636" s="5"/>
      <c r="C636" s="5"/>
      <c r="D636" s="103"/>
      <c r="E636" s="103"/>
      <c r="F636" s="103"/>
      <c r="G636" s="103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5">
      <c r="A637" s="103"/>
      <c r="B637" s="5"/>
      <c r="C637" s="5"/>
      <c r="D637" s="103"/>
      <c r="E637" s="103"/>
      <c r="F637" s="103"/>
      <c r="G637" s="103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5">
      <c r="A638" s="103"/>
      <c r="B638" s="5"/>
      <c r="C638" s="5"/>
      <c r="D638" s="103"/>
      <c r="E638" s="103"/>
      <c r="F638" s="103"/>
      <c r="G638" s="103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5">
      <c r="A639" s="103"/>
      <c r="B639" s="5"/>
      <c r="C639" s="5"/>
      <c r="D639" s="103"/>
      <c r="E639" s="103"/>
      <c r="F639" s="103"/>
      <c r="G639" s="103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5">
      <c r="A640" s="103"/>
      <c r="B640" s="5"/>
      <c r="C640" s="5"/>
      <c r="D640" s="103"/>
      <c r="E640" s="103"/>
      <c r="F640" s="103"/>
      <c r="G640" s="103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5">
      <c r="A641" s="103"/>
      <c r="B641" s="5"/>
      <c r="C641" s="5"/>
      <c r="D641" s="103"/>
      <c r="E641" s="103"/>
      <c r="F641" s="103"/>
      <c r="G641" s="103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5">
      <c r="A642" s="103"/>
      <c r="B642" s="5"/>
      <c r="C642" s="5"/>
      <c r="D642" s="103"/>
      <c r="E642" s="103"/>
      <c r="F642" s="103"/>
      <c r="G642" s="103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5">
      <c r="A643" s="103"/>
      <c r="B643" s="5"/>
      <c r="C643" s="5"/>
      <c r="D643" s="103"/>
      <c r="E643" s="103"/>
      <c r="F643" s="103"/>
      <c r="G643" s="103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5">
      <c r="A644" s="103"/>
      <c r="B644" s="5"/>
      <c r="C644" s="5"/>
      <c r="D644" s="103"/>
      <c r="E644" s="103"/>
      <c r="F644" s="103"/>
      <c r="G644" s="103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5">
      <c r="A645" s="103"/>
      <c r="B645" s="5"/>
      <c r="C645" s="5"/>
      <c r="D645" s="103"/>
      <c r="E645" s="103"/>
      <c r="F645" s="103"/>
      <c r="G645" s="103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5">
      <c r="A646" s="103"/>
      <c r="B646" s="5"/>
      <c r="C646" s="5"/>
      <c r="D646" s="103"/>
      <c r="E646" s="103"/>
      <c r="F646" s="103"/>
      <c r="G646" s="103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5">
      <c r="A647" s="103"/>
      <c r="B647" s="5"/>
      <c r="C647" s="5"/>
      <c r="D647" s="103"/>
      <c r="E647" s="103"/>
      <c r="F647" s="103"/>
      <c r="G647" s="103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5">
      <c r="A648" s="103"/>
      <c r="B648" s="5"/>
      <c r="C648" s="5"/>
      <c r="D648" s="103"/>
      <c r="E648" s="103"/>
      <c r="F648" s="103"/>
      <c r="G648" s="103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5">
      <c r="A649" s="103"/>
      <c r="B649" s="5"/>
      <c r="C649" s="5"/>
      <c r="D649" s="103"/>
      <c r="E649" s="103"/>
      <c r="F649" s="103"/>
      <c r="G649" s="103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5">
      <c r="A650" s="103"/>
      <c r="B650" s="5"/>
      <c r="C650" s="5"/>
      <c r="D650" s="103"/>
      <c r="E650" s="103"/>
      <c r="F650" s="103"/>
      <c r="G650" s="103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5">
      <c r="A651" s="103"/>
      <c r="B651" s="5"/>
      <c r="C651" s="5"/>
      <c r="D651" s="103"/>
      <c r="E651" s="103"/>
      <c r="F651" s="103"/>
      <c r="G651" s="103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5">
      <c r="A652" s="103"/>
      <c r="B652" s="5"/>
      <c r="C652" s="5"/>
      <c r="D652" s="103"/>
      <c r="E652" s="103"/>
      <c r="F652" s="103"/>
      <c r="G652" s="103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5">
      <c r="A653" s="103"/>
      <c r="B653" s="5"/>
      <c r="C653" s="5"/>
      <c r="D653" s="103"/>
      <c r="E653" s="103"/>
      <c r="F653" s="103"/>
      <c r="G653" s="103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5">
      <c r="A654" s="103"/>
      <c r="B654" s="5"/>
      <c r="C654" s="5"/>
      <c r="D654" s="103"/>
      <c r="E654" s="103"/>
      <c r="F654" s="103"/>
      <c r="G654" s="103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5">
      <c r="A655" s="103"/>
      <c r="B655" s="5"/>
      <c r="C655" s="5"/>
      <c r="D655" s="103"/>
      <c r="E655" s="103"/>
      <c r="F655" s="103"/>
      <c r="G655" s="103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5">
      <c r="A656" s="103"/>
      <c r="B656" s="5"/>
      <c r="C656" s="5"/>
      <c r="D656" s="103"/>
      <c r="E656" s="103"/>
      <c r="F656" s="103"/>
      <c r="G656" s="103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5">
      <c r="A657" s="103"/>
      <c r="B657" s="5"/>
      <c r="C657" s="5"/>
      <c r="D657" s="103"/>
      <c r="E657" s="103"/>
      <c r="F657" s="103"/>
      <c r="G657" s="103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5">
      <c r="A658" s="103"/>
      <c r="B658" s="5"/>
      <c r="C658" s="5"/>
      <c r="D658" s="103"/>
      <c r="E658" s="103"/>
      <c r="F658" s="103"/>
      <c r="G658" s="103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5">
      <c r="A659" s="103"/>
      <c r="B659" s="5"/>
      <c r="C659" s="5"/>
      <c r="D659" s="103"/>
      <c r="E659" s="103"/>
      <c r="F659" s="103"/>
      <c r="G659" s="103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5">
      <c r="A660" s="103"/>
      <c r="B660" s="5"/>
      <c r="C660" s="5"/>
      <c r="D660" s="103"/>
      <c r="E660" s="103"/>
      <c r="F660" s="103"/>
      <c r="G660" s="103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5">
      <c r="A661" s="103"/>
      <c r="B661" s="5"/>
      <c r="C661" s="5"/>
      <c r="D661" s="103"/>
      <c r="E661" s="103"/>
      <c r="F661" s="103"/>
      <c r="G661" s="103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5">
      <c r="A662" s="103"/>
      <c r="B662" s="5"/>
      <c r="C662" s="5"/>
      <c r="D662" s="103"/>
      <c r="E662" s="103"/>
      <c r="F662" s="103"/>
      <c r="G662" s="103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5">
      <c r="A663" s="103"/>
      <c r="B663" s="5"/>
      <c r="C663" s="5"/>
      <c r="D663" s="103"/>
      <c r="E663" s="103"/>
      <c r="F663" s="103"/>
      <c r="G663" s="103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5">
      <c r="A664" s="103"/>
      <c r="B664" s="5"/>
      <c r="C664" s="5"/>
      <c r="D664" s="103"/>
      <c r="E664" s="103"/>
      <c r="F664" s="103"/>
      <c r="G664" s="103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5">
      <c r="A665" s="103"/>
      <c r="B665" s="5"/>
      <c r="C665" s="5"/>
      <c r="D665" s="103"/>
      <c r="E665" s="103"/>
      <c r="F665" s="103"/>
      <c r="G665" s="103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5">
      <c r="A666" s="103"/>
      <c r="B666" s="5"/>
      <c r="C666" s="5"/>
      <c r="D666" s="103"/>
      <c r="E666" s="103"/>
      <c r="F666" s="103"/>
      <c r="G666" s="103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5">
      <c r="A667" s="103"/>
      <c r="B667" s="5"/>
      <c r="C667" s="5"/>
      <c r="D667" s="103"/>
      <c r="E667" s="103"/>
      <c r="F667" s="103"/>
      <c r="G667" s="103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5">
      <c r="A668" s="103"/>
      <c r="B668" s="5"/>
      <c r="C668" s="5"/>
      <c r="D668" s="103"/>
      <c r="E668" s="103"/>
      <c r="F668" s="103"/>
      <c r="G668" s="103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5">
      <c r="A669" s="103"/>
      <c r="B669" s="5"/>
      <c r="C669" s="5"/>
      <c r="D669" s="103"/>
      <c r="E669" s="103"/>
      <c r="F669" s="103"/>
      <c r="G669" s="103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5">
      <c r="A670" s="103"/>
      <c r="B670" s="5"/>
      <c r="C670" s="5"/>
      <c r="D670" s="103"/>
      <c r="E670" s="103"/>
      <c r="F670" s="103"/>
      <c r="G670" s="103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5">
      <c r="A671" s="103"/>
      <c r="B671" s="5"/>
      <c r="C671" s="5"/>
      <c r="D671" s="103"/>
      <c r="E671" s="103"/>
      <c r="F671" s="103"/>
      <c r="G671" s="103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5">
      <c r="A672" s="103"/>
      <c r="B672" s="5"/>
      <c r="C672" s="5"/>
      <c r="D672" s="103"/>
      <c r="E672" s="103"/>
      <c r="F672" s="103"/>
      <c r="G672" s="103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5">
      <c r="A673" s="103"/>
      <c r="B673" s="5"/>
      <c r="C673" s="5"/>
      <c r="D673" s="103"/>
      <c r="E673" s="103"/>
      <c r="F673" s="103"/>
      <c r="G673" s="103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5">
      <c r="A674" s="103"/>
      <c r="B674" s="5"/>
      <c r="C674" s="5"/>
      <c r="D674" s="103"/>
      <c r="E674" s="103"/>
      <c r="F674" s="103"/>
      <c r="G674" s="103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5">
      <c r="A675" s="103"/>
      <c r="B675" s="5"/>
      <c r="C675" s="5"/>
      <c r="D675" s="103"/>
      <c r="E675" s="103"/>
      <c r="F675" s="103"/>
      <c r="G675" s="103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5">
      <c r="A676" s="103"/>
      <c r="B676" s="5"/>
      <c r="C676" s="5"/>
      <c r="D676" s="103"/>
      <c r="E676" s="103"/>
      <c r="F676" s="103"/>
      <c r="G676" s="103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5">
      <c r="A677" s="103"/>
      <c r="B677" s="5"/>
      <c r="C677" s="5"/>
      <c r="D677" s="103"/>
      <c r="E677" s="103"/>
      <c r="F677" s="103"/>
      <c r="G677" s="103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5">
      <c r="A678" s="103"/>
      <c r="B678" s="5"/>
      <c r="C678" s="5"/>
      <c r="D678" s="103"/>
      <c r="E678" s="103"/>
      <c r="F678" s="103"/>
      <c r="G678" s="103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5">
      <c r="A679" s="103"/>
      <c r="B679" s="5"/>
      <c r="C679" s="5"/>
      <c r="D679" s="103"/>
      <c r="E679" s="103"/>
      <c r="F679" s="103"/>
      <c r="G679" s="103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5">
      <c r="A680" s="103"/>
      <c r="B680" s="5"/>
      <c r="C680" s="5"/>
      <c r="D680" s="103"/>
      <c r="E680" s="103"/>
      <c r="F680" s="103"/>
      <c r="G680" s="103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5">
      <c r="A681" s="103"/>
      <c r="B681" s="5"/>
      <c r="C681" s="5"/>
      <c r="D681" s="103"/>
      <c r="E681" s="103"/>
      <c r="F681" s="103"/>
      <c r="G681" s="103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5">
      <c r="A682" s="103"/>
      <c r="B682" s="5"/>
      <c r="C682" s="5"/>
      <c r="D682" s="103"/>
      <c r="E682" s="103"/>
      <c r="F682" s="103"/>
      <c r="G682" s="103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5">
      <c r="A683" s="103"/>
      <c r="B683" s="5"/>
      <c r="C683" s="5"/>
      <c r="D683" s="103"/>
      <c r="E683" s="103"/>
      <c r="F683" s="103"/>
      <c r="G683" s="103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5">
      <c r="A684" s="103"/>
      <c r="B684" s="5"/>
      <c r="C684" s="5"/>
      <c r="D684" s="103"/>
      <c r="E684" s="103"/>
      <c r="F684" s="103"/>
      <c r="G684" s="103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5">
      <c r="A685" s="103"/>
      <c r="B685" s="5"/>
      <c r="C685" s="5"/>
      <c r="D685" s="103"/>
      <c r="E685" s="103"/>
      <c r="F685" s="103"/>
      <c r="G685" s="103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5">
      <c r="A686" s="103"/>
      <c r="B686" s="5"/>
      <c r="C686" s="5"/>
      <c r="D686" s="103"/>
      <c r="E686" s="103"/>
      <c r="F686" s="103"/>
      <c r="G686" s="103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5">
      <c r="A687" s="103"/>
      <c r="B687" s="5"/>
      <c r="C687" s="5"/>
      <c r="D687" s="103"/>
      <c r="E687" s="103"/>
      <c r="F687" s="103"/>
      <c r="G687" s="103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5">
      <c r="A688" s="103"/>
      <c r="B688" s="5"/>
      <c r="C688" s="5"/>
      <c r="D688" s="103"/>
      <c r="E688" s="103"/>
      <c r="F688" s="103"/>
      <c r="G688" s="103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5">
      <c r="A689" s="103"/>
      <c r="B689" s="5"/>
      <c r="C689" s="5"/>
      <c r="D689" s="103"/>
      <c r="E689" s="103"/>
      <c r="F689" s="103"/>
      <c r="G689" s="103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5">
      <c r="A690" s="103"/>
      <c r="B690" s="5"/>
      <c r="C690" s="5"/>
      <c r="D690" s="103"/>
      <c r="E690" s="103"/>
      <c r="F690" s="103"/>
      <c r="G690" s="103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5">
      <c r="A691" s="103"/>
      <c r="B691" s="5"/>
      <c r="C691" s="5"/>
      <c r="D691" s="103"/>
      <c r="E691" s="103"/>
      <c r="F691" s="103"/>
      <c r="G691" s="103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5">
      <c r="A692" s="103"/>
      <c r="B692" s="5"/>
      <c r="C692" s="5"/>
      <c r="D692" s="103"/>
      <c r="E692" s="103"/>
      <c r="F692" s="103"/>
      <c r="G692" s="103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5">
      <c r="A693" s="103"/>
      <c r="B693" s="5"/>
      <c r="C693" s="5"/>
      <c r="D693" s="103"/>
      <c r="E693" s="103"/>
      <c r="F693" s="103"/>
      <c r="G693" s="103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5">
      <c r="A694" s="103"/>
      <c r="B694" s="5"/>
      <c r="C694" s="5"/>
      <c r="D694" s="103"/>
      <c r="E694" s="103"/>
      <c r="F694" s="103"/>
      <c r="G694" s="103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5">
      <c r="A695" s="103"/>
      <c r="B695" s="5"/>
      <c r="C695" s="5"/>
      <c r="D695" s="103"/>
      <c r="E695" s="103"/>
      <c r="F695" s="103"/>
      <c r="G695" s="103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5">
      <c r="A696" s="103"/>
      <c r="B696" s="5"/>
      <c r="C696" s="5"/>
      <c r="D696" s="103"/>
      <c r="E696" s="103"/>
      <c r="F696" s="103"/>
      <c r="G696" s="103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5">
      <c r="A697" s="103"/>
      <c r="B697" s="5"/>
      <c r="C697" s="5"/>
      <c r="D697" s="103"/>
      <c r="E697" s="103"/>
      <c r="F697" s="103"/>
      <c r="G697" s="103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5">
      <c r="A698" s="103"/>
      <c r="B698" s="5"/>
      <c r="C698" s="5"/>
      <c r="D698" s="103"/>
      <c r="E698" s="103"/>
      <c r="F698" s="103"/>
      <c r="G698" s="103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5">
      <c r="A699" s="103"/>
      <c r="B699" s="5"/>
      <c r="C699" s="5"/>
      <c r="D699" s="103"/>
      <c r="E699" s="103"/>
      <c r="F699" s="103"/>
      <c r="G699" s="103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5">
      <c r="A700" s="103"/>
      <c r="B700" s="5"/>
      <c r="C700" s="5"/>
      <c r="D700" s="103"/>
      <c r="E700" s="103"/>
      <c r="F700" s="103"/>
      <c r="G700" s="103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5">
      <c r="A701" s="103"/>
      <c r="B701" s="5"/>
      <c r="C701" s="5"/>
      <c r="D701" s="103"/>
      <c r="E701" s="103"/>
      <c r="F701" s="103"/>
      <c r="G701" s="103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5">
      <c r="A702" s="103"/>
      <c r="B702" s="5"/>
      <c r="C702" s="5"/>
      <c r="D702" s="103"/>
      <c r="E702" s="103"/>
      <c r="F702" s="103"/>
      <c r="G702" s="103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5">
      <c r="A703" s="103"/>
      <c r="B703" s="5"/>
      <c r="C703" s="5"/>
      <c r="D703" s="103"/>
      <c r="E703" s="103"/>
      <c r="F703" s="103"/>
      <c r="G703" s="103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5">
      <c r="A704" s="103"/>
      <c r="B704" s="5"/>
      <c r="C704" s="5"/>
      <c r="D704" s="103"/>
      <c r="E704" s="103"/>
      <c r="F704" s="103"/>
      <c r="G704" s="103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5">
      <c r="A705" s="103"/>
      <c r="B705" s="5"/>
      <c r="C705" s="5"/>
      <c r="D705" s="103"/>
      <c r="E705" s="103"/>
      <c r="F705" s="103"/>
      <c r="G705" s="103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5">
      <c r="A706" s="103"/>
      <c r="B706" s="5"/>
      <c r="C706" s="5"/>
      <c r="D706" s="103"/>
      <c r="E706" s="103"/>
      <c r="F706" s="103"/>
      <c r="G706" s="103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5">
      <c r="A707" s="103"/>
      <c r="B707" s="5"/>
      <c r="C707" s="5"/>
      <c r="D707" s="103"/>
      <c r="E707" s="103"/>
      <c r="F707" s="103"/>
      <c r="G707" s="103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5">
      <c r="A708" s="103"/>
      <c r="B708" s="5"/>
      <c r="C708" s="5"/>
      <c r="D708" s="103"/>
      <c r="E708" s="103"/>
      <c r="F708" s="103"/>
      <c r="G708" s="103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5">
      <c r="A709" s="103"/>
      <c r="B709" s="5"/>
      <c r="C709" s="5"/>
      <c r="D709" s="103"/>
      <c r="E709" s="103"/>
      <c r="F709" s="103"/>
      <c r="G709" s="103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5">
      <c r="A710" s="103"/>
      <c r="B710" s="5"/>
      <c r="C710" s="5"/>
      <c r="D710" s="103"/>
      <c r="E710" s="103"/>
      <c r="F710" s="103"/>
      <c r="G710" s="103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5">
      <c r="A711" s="103"/>
      <c r="B711" s="5"/>
      <c r="C711" s="5"/>
      <c r="D711" s="103"/>
      <c r="E711" s="103"/>
      <c r="F711" s="103"/>
      <c r="G711" s="103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5">
      <c r="A712" s="103"/>
      <c r="B712" s="5"/>
      <c r="C712" s="5"/>
      <c r="D712" s="103"/>
      <c r="E712" s="103"/>
      <c r="F712" s="103"/>
      <c r="G712" s="103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5">
      <c r="A713" s="103"/>
      <c r="B713" s="5"/>
      <c r="C713" s="5"/>
      <c r="D713" s="103"/>
      <c r="E713" s="103"/>
      <c r="F713" s="103"/>
      <c r="G713" s="103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5">
      <c r="A714" s="103"/>
      <c r="B714" s="5"/>
      <c r="C714" s="5"/>
      <c r="D714" s="103"/>
      <c r="E714" s="103"/>
      <c r="F714" s="103"/>
      <c r="G714" s="103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5">
      <c r="A715" s="103"/>
      <c r="B715" s="5"/>
      <c r="C715" s="5"/>
      <c r="D715" s="103"/>
      <c r="E715" s="103"/>
      <c r="F715" s="103"/>
      <c r="G715" s="103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5">
      <c r="A716" s="103"/>
      <c r="B716" s="5"/>
      <c r="C716" s="5"/>
      <c r="D716" s="103"/>
      <c r="E716" s="103"/>
      <c r="F716" s="103"/>
      <c r="G716" s="103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5">
      <c r="A717" s="103"/>
      <c r="B717" s="5"/>
      <c r="C717" s="5"/>
      <c r="D717" s="103"/>
      <c r="E717" s="103"/>
      <c r="F717" s="103"/>
      <c r="G717" s="103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5">
      <c r="A718" s="103"/>
      <c r="B718" s="5"/>
      <c r="C718" s="5"/>
      <c r="D718" s="103"/>
      <c r="E718" s="103"/>
      <c r="F718" s="103"/>
      <c r="G718" s="103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5">
      <c r="A719" s="103"/>
      <c r="B719" s="5"/>
      <c r="C719" s="5"/>
      <c r="D719" s="103"/>
      <c r="E719" s="103"/>
      <c r="F719" s="103"/>
      <c r="G719" s="103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5">
      <c r="A720" s="103"/>
      <c r="B720" s="5"/>
      <c r="C720" s="5"/>
      <c r="D720" s="103"/>
      <c r="E720" s="103"/>
      <c r="F720" s="103"/>
      <c r="G720" s="103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5">
      <c r="A721" s="103"/>
      <c r="B721" s="5"/>
      <c r="C721" s="5"/>
      <c r="D721" s="103"/>
      <c r="E721" s="103"/>
      <c r="F721" s="103"/>
      <c r="G721" s="103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5">
      <c r="A722" s="103"/>
      <c r="B722" s="5"/>
      <c r="C722" s="5"/>
      <c r="D722" s="103"/>
      <c r="E722" s="103"/>
      <c r="F722" s="103"/>
      <c r="G722" s="103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5">
      <c r="A723" s="103"/>
      <c r="B723" s="5"/>
      <c r="C723" s="5"/>
      <c r="D723" s="103"/>
      <c r="E723" s="103"/>
      <c r="F723" s="103"/>
      <c r="G723" s="103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5">
      <c r="A724" s="103"/>
      <c r="B724" s="5"/>
      <c r="C724" s="5"/>
      <c r="D724" s="103"/>
      <c r="E724" s="103"/>
      <c r="F724" s="103"/>
      <c r="G724" s="103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5">
      <c r="A725" s="103"/>
      <c r="B725" s="5"/>
      <c r="C725" s="5"/>
      <c r="D725" s="103"/>
      <c r="E725" s="103"/>
      <c r="F725" s="103"/>
      <c r="G725" s="103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5">
      <c r="A726" s="103"/>
      <c r="B726" s="5"/>
      <c r="C726" s="5"/>
      <c r="D726" s="103"/>
      <c r="E726" s="103"/>
      <c r="F726" s="103"/>
      <c r="G726" s="103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5">
      <c r="A727" s="103"/>
      <c r="B727" s="5"/>
      <c r="C727" s="5"/>
      <c r="D727" s="103"/>
      <c r="E727" s="103"/>
      <c r="F727" s="103"/>
      <c r="G727" s="103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5">
      <c r="A728" s="103"/>
      <c r="B728" s="5"/>
      <c r="C728" s="5"/>
      <c r="D728" s="103"/>
      <c r="E728" s="103"/>
      <c r="F728" s="103"/>
      <c r="G728" s="103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5">
      <c r="A729" s="103"/>
      <c r="B729" s="5"/>
      <c r="C729" s="5"/>
      <c r="D729" s="103"/>
      <c r="E729" s="103"/>
      <c r="F729" s="103"/>
      <c r="G729" s="103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5">
      <c r="A730" s="103"/>
      <c r="B730" s="5"/>
      <c r="C730" s="5"/>
      <c r="D730" s="103"/>
      <c r="E730" s="103"/>
      <c r="F730" s="103"/>
      <c r="G730" s="103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5">
      <c r="A731" s="103"/>
      <c r="B731" s="5"/>
      <c r="C731" s="5"/>
      <c r="D731" s="103"/>
      <c r="E731" s="103"/>
      <c r="F731" s="103"/>
      <c r="G731" s="103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5">
      <c r="A732" s="103"/>
      <c r="B732" s="5"/>
      <c r="C732" s="5"/>
      <c r="D732" s="103"/>
      <c r="E732" s="103"/>
      <c r="F732" s="103"/>
      <c r="G732" s="103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5">
      <c r="A733" s="103"/>
      <c r="B733" s="5"/>
      <c r="C733" s="5"/>
      <c r="D733" s="103"/>
      <c r="E733" s="103"/>
      <c r="F733" s="103"/>
      <c r="G733" s="103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5">
      <c r="A734" s="103"/>
      <c r="B734" s="5"/>
      <c r="C734" s="5"/>
      <c r="D734" s="103"/>
      <c r="E734" s="103"/>
      <c r="F734" s="103"/>
      <c r="G734" s="103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5">
      <c r="A735" s="103"/>
      <c r="B735" s="5"/>
      <c r="C735" s="5"/>
      <c r="D735" s="103"/>
      <c r="E735" s="103"/>
      <c r="F735" s="103"/>
      <c r="G735" s="103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5">
      <c r="A736" s="103"/>
      <c r="B736" s="5"/>
      <c r="C736" s="5"/>
      <c r="D736" s="103"/>
      <c r="E736" s="103"/>
      <c r="F736" s="103"/>
      <c r="G736" s="103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5">
      <c r="A737" s="103"/>
      <c r="B737" s="5"/>
      <c r="C737" s="5"/>
      <c r="D737" s="103"/>
      <c r="E737" s="103"/>
      <c r="F737" s="103"/>
      <c r="G737" s="103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5">
      <c r="A738" s="103"/>
      <c r="B738" s="5"/>
      <c r="C738" s="5"/>
      <c r="D738" s="103"/>
      <c r="E738" s="103"/>
      <c r="F738" s="103"/>
      <c r="G738" s="103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5">
      <c r="A739" s="103"/>
      <c r="B739" s="5"/>
      <c r="C739" s="5"/>
      <c r="D739" s="103"/>
      <c r="E739" s="103"/>
      <c r="F739" s="103"/>
      <c r="G739" s="103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5">
      <c r="A740" s="103"/>
      <c r="B740" s="5"/>
      <c r="C740" s="5"/>
      <c r="D740" s="103"/>
      <c r="E740" s="103"/>
      <c r="F740" s="103"/>
      <c r="G740" s="103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5">
      <c r="A741" s="103"/>
      <c r="B741" s="5"/>
      <c r="C741" s="5"/>
      <c r="D741" s="103"/>
      <c r="E741" s="103"/>
      <c r="F741" s="103"/>
      <c r="G741" s="103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5">
      <c r="A742" s="103"/>
      <c r="B742" s="5"/>
      <c r="C742" s="5"/>
      <c r="D742" s="103"/>
      <c r="E742" s="103"/>
      <c r="F742" s="103"/>
      <c r="G742" s="103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5">
      <c r="A743" s="103"/>
      <c r="B743" s="5"/>
      <c r="C743" s="5"/>
      <c r="D743" s="103"/>
      <c r="E743" s="103"/>
      <c r="F743" s="103"/>
      <c r="G743" s="103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5">
      <c r="A744" s="103"/>
      <c r="B744" s="5"/>
      <c r="C744" s="5"/>
      <c r="D744" s="103"/>
      <c r="E744" s="103"/>
      <c r="F744" s="103"/>
      <c r="G744" s="103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5">
      <c r="A745" s="103"/>
      <c r="B745" s="5"/>
      <c r="C745" s="5"/>
      <c r="D745" s="103"/>
      <c r="E745" s="103"/>
      <c r="F745" s="103"/>
      <c r="G745" s="103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5">
      <c r="A746" s="103"/>
      <c r="B746" s="5"/>
      <c r="C746" s="5"/>
      <c r="D746" s="103"/>
      <c r="E746" s="103"/>
      <c r="F746" s="103"/>
      <c r="G746" s="103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5">
      <c r="A747" s="103"/>
      <c r="B747" s="5"/>
      <c r="C747" s="5"/>
      <c r="D747" s="103"/>
      <c r="E747" s="103"/>
      <c r="F747" s="103"/>
      <c r="G747" s="103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5">
      <c r="A748" s="103"/>
      <c r="B748" s="5"/>
      <c r="C748" s="5"/>
      <c r="D748" s="103"/>
      <c r="E748" s="103"/>
      <c r="F748" s="103"/>
      <c r="G748" s="103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5">
      <c r="A749" s="103"/>
      <c r="B749" s="5"/>
      <c r="C749" s="5"/>
      <c r="D749" s="103"/>
      <c r="E749" s="103"/>
      <c r="F749" s="103"/>
      <c r="G749" s="103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5">
      <c r="A750" s="103"/>
      <c r="B750" s="5"/>
      <c r="C750" s="5"/>
      <c r="D750" s="103"/>
      <c r="E750" s="103"/>
      <c r="F750" s="103"/>
      <c r="G750" s="103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5">
      <c r="A751" s="103"/>
      <c r="B751" s="5"/>
      <c r="C751" s="5"/>
      <c r="D751" s="103"/>
      <c r="E751" s="103"/>
      <c r="F751" s="103"/>
      <c r="G751" s="103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5">
      <c r="A752" s="103"/>
      <c r="B752" s="5"/>
      <c r="C752" s="5"/>
      <c r="D752" s="103"/>
      <c r="E752" s="103"/>
      <c r="F752" s="103"/>
      <c r="G752" s="103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5">
      <c r="A753" s="103"/>
      <c r="B753" s="5"/>
      <c r="C753" s="5"/>
      <c r="D753" s="103"/>
      <c r="E753" s="103"/>
      <c r="F753" s="103"/>
      <c r="G753" s="103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5">
      <c r="A754" s="103"/>
      <c r="B754" s="5"/>
      <c r="C754" s="5"/>
      <c r="D754" s="103"/>
      <c r="E754" s="103"/>
      <c r="F754" s="103"/>
      <c r="G754" s="103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5">
      <c r="A755" s="103"/>
      <c r="B755" s="5"/>
      <c r="C755" s="5"/>
      <c r="D755" s="103"/>
      <c r="E755" s="103"/>
      <c r="F755" s="103"/>
      <c r="G755" s="103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5">
      <c r="A756" s="103"/>
      <c r="B756" s="5"/>
      <c r="C756" s="5"/>
      <c r="D756" s="103"/>
      <c r="E756" s="103"/>
      <c r="F756" s="103"/>
      <c r="G756" s="103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5">
      <c r="A757" s="103"/>
      <c r="B757" s="5"/>
      <c r="C757" s="5"/>
      <c r="D757" s="103"/>
      <c r="E757" s="103"/>
      <c r="F757" s="103"/>
      <c r="G757" s="103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5">
      <c r="A758" s="103"/>
      <c r="B758" s="5"/>
      <c r="C758" s="5"/>
      <c r="D758" s="103"/>
      <c r="E758" s="103"/>
      <c r="F758" s="103"/>
      <c r="G758" s="103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5">
      <c r="A759" s="103"/>
      <c r="B759" s="5"/>
      <c r="C759" s="5"/>
      <c r="D759" s="103"/>
      <c r="E759" s="103"/>
      <c r="F759" s="103"/>
      <c r="G759" s="103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5">
      <c r="A760" s="103"/>
      <c r="B760" s="5"/>
      <c r="C760" s="5"/>
      <c r="D760" s="103"/>
      <c r="E760" s="103"/>
      <c r="F760" s="103"/>
      <c r="G760" s="103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5">
      <c r="A761" s="103"/>
      <c r="B761" s="5"/>
      <c r="C761" s="5"/>
      <c r="D761" s="103"/>
      <c r="E761" s="103"/>
      <c r="F761" s="103"/>
      <c r="G761" s="103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5">
      <c r="A762" s="103"/>
      <c r="B762" s="5"/>
      <c r="C762" s="5"/>
      <c r="D762" s="103"/>
      <c r="E762" s="103"/>
      <c r="F762" s="103"/>
      <c r="G762" s="103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5">
      <c r="A763" s="103"/>
      <c r="B763" s="5"/>
      <c r="C763" s="5"/>
      <c r="D763" s="103"/>
      <c r="E763" s="103"/>
      <c r="F763" s="103"/>
      <c r="G763" s="103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5">
      <c r="A764" s="103"/>
      <c r="B764" s="5"/>
      <c r="C764" s="5"/>
      <c r="D764" s="103"/>
      <c r="E764" s="103"/>
      <c r="F764" s="103"/>
      <c r="G764" s="103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5">
      <c r="A765" s="103"/>
      <c r="B765" s="5"/>
      <c r="C765" s="5"/>
      <c r="D765" s="103"/>
      <c r="E765" s="103"/>
      <c r="F765" s="103"/>
      <c r="G765" s="103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5">
      <c r="A766" s="103"/>
      <c r="B766" s="5"/>
      <c r="C766" s="5"/>
      <c r="D766" s="103"/>
      <c r="E766" s="103"/>
      <c r="F766" s="103"/>
      <c r="G766" s="103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5">
      <c r="A767" s="103"/>
      <c r="B767" s="5"/>
      <c r="C767" s="5"/>
      <c r="D767" s="103"/>
      <c r="E767" s="103"/>
      <c r="F767" s="103"/>
      <c r="G767" s="103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5">
      <c r="A768" s="103"/>
      <c r="B768" s="5"/>
      <c r="C768" s="5"/>
      <c r="D768" s="103"/>
      <c r="E768" s="103"/>
      <c r="F768" s="103"/>
      <c r="G768" s="103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5">
      <c r="A769" s="103"/>
      <c r="B769" s="5"/>
      <c r="C769" s="5"/>
      <c r="D769" s="103"/>
      <c r="E769" s="103"/>
      <c r="F769" s="103"/>
      <c r="G769" s="103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5">
      <c r="A770" s="103"/>
      <c r="B770" s="5"/>
      <c r="C770" s="5"/>
      <c r="D770" s="103"/>
      <c r="E770" s="103"/>
      <c r="F770" s="103"/>
      <c r="G770" s="103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5">
      <c r="A771" s="103"/>
      <c r="B771" s="5"/>
      <c r="C771" s="5"/>
      <c r="D771" s="103"/>
      <c r="E771" s="103"/>
      <c r="F771" s="103"/>
      <c r="G771" s="103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5">
      <c r="A772" s="103"/>
      <c r="B772" s="5"/>
      <c r="C772" s="5"/>
      <c r="D772" s="103"/>
      <c r="E772" s="103"/>
      <c r="F772" s="103"/>
      <c r="G772" s="103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5">
      <c r="A773" s="103"/>
      <c r="B773" s="5"/>
      <c r="C773" s="5"/>
      <c r="D773" s="103"/>
      <c r="E773" s="103"/>
      <c r="F773" s="103"/>
      <c r="G773" s="103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5">
      <c r="A774" s="103"/>
      <c r="B774" s="5"/>
      <c r="C774" s="5"/>
      <c r="D774" s="103"/>
      <c r="E774" s="103"/>
      <c r="F774" s="103"/>
      <c r="G774" s="103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5">
      <c r="A775" s="103"/>
      <c r="B775" s="5"/>
      <c r="C775" s="5"/>
      <c r="D775" s="103"/>
      <c r="E775" s="103"/>
      <c r="F775" s="103"/>
      <c r="G775" s="103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5">
      <c r="A776" s="103"/>
      <c r="B776" s="5"/>
      <c r="C776" s="5"/>
      <c r="D776" s="103"/>
      <c r="E776" s="103"/>
      <c r="F776" s="103"/>
      <c r="G776" s="103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5">
      <c r="A777" s="103"/>
      <c r="B777" s="5"/>
      <c r="C777" s="5"/>
      <c r="D777" s="103"/>
      <c r="E777" s="103"/>
      <c r="F777" s="103"/>
      <c r="G777" s="103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5">
      <c r="A778" s="103"/>
      <c r="B778" s="5"/>
      <c r="C778" s="5"/>
      <c r="D778" s="103"/>
      <c r="E778" s="103"/>
      <c r="F778" s="103"/>
      <c r="G778" s="103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5">
      <c r="A779" s="103"/>
      <c r="B779" s="5"/>
      <c r="C779" s="5"/>
      <c r="D779" s="103"/>
      <c r="E779" s="103"/>
      <c r="F779" s="103"/>
      <c r="G779" s="103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5">
      <c r="A780" s="103"/>
      <c r="B780" s="5"/>
      <c r="C780" s="5"/>
      <c r="D780" s="103"/>
      <c r="E780" s="103"/>
      <c r="F780" s="103"/>
      <c r="G780" s="103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5">
      <c r="A781" s="103"/>
      <c r="B781" s="5"/>
      <c r="C781" s="5"/>
      <c r="D781" s="103"/>
      <c r="E781" s="103"/>
      <c r="F781" s="103"/>
      <c r="G781" s="103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5">
      <c r="A782" s="103"/>
      <c r="B782" s="5"/>
      <c r="C782" s="5"/>
      <c r="D782" s="103"/>
      <c r="E782" s="103"/>
      <c r="F782" s="103"/>
      <c r="G782" s="103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5">
      <c r="A783" s="103"/>
      <c r="B783" s="5"/>
      <c r="C783" s="5"/>
      <c r="D783" s="103"/>
      <c r="E783" s="103"/>
      <c r="F783" s="103"/>
      <c r="G783" s="103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5">
      <c r="A784" s="103"/>
      <c r="B784" s="5"/>
      <c r="C784" s="5"/>
      <c r="D784" s="103"/>
      <c r="E784" s="103"/>
      <c r="F784" s="103"/>
      <c r="G784" s="103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5">
      <c r="A785" s="103"/>
      <c r="B785" s="5"/>
      <c r="C785" s="5"/>
      <c r="D785" s="103"/>
      <c r="E785" s="103"/>
      <c r="F785" s="103"/>
      <c r="G785" s="103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5">
      <c r="A786" s="103"/>
      <c r="B786" s="5"/>
      <c r="C786" s="5"/>
      <c r="D786" s="103"/>
      <c r="E786" s="103"/>
      <c r="F786" s="103"/>
      <c r="G786" s="103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5">
      <c r="A787" s="103"/>
      <c r="B787" s="5"/>
      <c r="C787" s="5"/>
      <c r="D787" s="103"/>
      <c r="E787" s="103"/>
      <c r="F787" s="103"/>
      <c r="G787" s="103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5">
      <c r="A788" s="103"/>
      <c r="B788" s="5"/>
      <c r="C788" s="5"/>
      <c r="D788" s="103"/>
      <c r="E788" s="103"/>
      <c r="F788" s="103"/>
      <c r="G788" s="103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5">
      <c r="A789" s="103"/>
      <c r="B789" s="5"/>
      <c r="C789" s="5"/>
      <c r="D789" s="103"/>
      <c r="E789" s="103"/>
      <c r="F789" s="103"/>
      <c r="G789" s="103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5">
      <c r="A790" s="103"/>
      <c r="B790" s="5"/>
      <c r="C790" s="5"/>
      <c r="D790" s="103"/>
      <c r="E790" s="103"/>
      <c r="F790" s="103"/>
      <c r="G790" s="103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5">
      <c r="A791" s="103"/>
      <c r="B791" s="5"/>
      <c r="C791" s="5"/>
      <c r="D791" s="103"/>
      <c r="E791" s="103"/>
      <c r="F791" s="103"/>
      <c r="G791" s="103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5">
      <c r="A792" s="103"/>
      <c r="B792" s="5"/>
      <c r="C792" s="5"/>
      <c r="D792" s="103"/>
      <c r="E792" s="103"/>
      <c r="F792" s="103"/>
      <c r="G792" s="103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5">
      <c r="A793" s="103"/>
      <c r="B793" s="5"/>
      <c r="C793" s="5"/>
      <c r="D793" s="103"/>
      <c r="E793" s="103"/>
      <c r="F793" s="103"/>
      <c r="G793" s="103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5">
      <c r="A794" s="103"/>
      <c r="B794" s="5"/>
      <c r="C794" s="5"/>
      <c r="D794" s="103"/>
      <c r="E794" s="103"/>
      <c r="F794" s="103"/>
      <c r="G794" s="103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5">
      <c r="A795" s="103"/>
      <c r="B795" s="5"/>
      <c r="C795" s="5"/>
      <c r="D795" s="103"/>
      <c r="E795" s="103"/>
      <c r="F795" s="103"/>
      <c r="G795" s="103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5">
      <c r="A796" s="103"/>
      <c r="B796" s="5"/>
      <c r="C796" s="5"/>
      <c r="D796" s="103"/>
      <c r="E796" s="103"/>
      <c r="F796" s="103"/>
      <c r="G796" s="103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5">
      <c r="A797" s="103"/>
      <c r="B797" s="5"/>
      <c r="C797" s="5"/>
      <c r="D797" s="103"/>
      <c r="E797" s="103"/>
      <c r="F797" s="103"/>
      <c r="G797" s="103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5">
      <c r="A798" s="103"/>
      <c r="B798" s="5"/>
      <c r="C798" s="5"/>
      <c r="D798" s="103"/>
      <c r="E798" s="103"/>
      <c r="F798" s="103"/>
      <c r="G798" s="103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5">
      <c r="A799" s="103"/>
      <c r="B799" s="5"/>
      <c r="C799" s="5"/>
      <c r="D799" s="103"/>
      <c r="E799" s="103"/>
      <c r="F799" s="103"/>
      <c r="G799" s="103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5">
      <c r="A800" s="103"/>
      <c r="B800" s="5"/>
      <c r="C800" s="5"/>
      <c r="D800" s="103"/>
      <c r="E800" s="103"/>
      <c r="F800" s="103"/>
      <c r="G800" s="103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5">
      <c r="A801" s="103"/>
      <c r="B801" s="5"/>
      <c r="C801" s="5"/>
      <c r="D801" s="103"/>
      <c r="E801" s="103"/>
      <c r="F801" s="103"/>
      <c r="G801" s="103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5">
      <c r="A802" s="103"/>
      <c r="B802" s="5"/>
      <c r="C802" s="5"/>
      <c r="D802" s="103"/>
      <c r="E802" s="103"/>
      <c r="F802" s="103"/>
      <c r="G802" s="103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5">
      <c r="A803" s="103"/>
      <c r="B803" s="5"/>
      <c r="C803" s="5"/>
      <c r="D803" s="103"/>
      <c r="E803" s="103"/>
      <c r="F803" s="103"/>
      <c r="G803" s="103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5">
      <c r="A804" s="103"/>
      <c r="B804" s="5"/>
      <c r="C804" s="5"/>
      <c r="D804" s="103"/>
      <c r="E804" s="103"/>
      <c r="F804" s="103"/>
      <c r="G804" s="103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5">
      <c r="A805" s="103"/>
      <c r="B805" s="5"/>
      <c r="C805" s="5"/>
      <c r="D805" s="103"/>
      <c r="E805" s="103"/>
      <c r="F805" s="103"/>
      <c r="G805" s="103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5">
      <c r="A806" s="103"/>
      <c r="B806" s="5"/>
      <c r="C806" s="5"/>
      <c r="D806" s="103"/>
      <c r="E806" s="103"/>
      <c r="F806" s="103"/>
      <c r="G806" s="103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5">
      <c r="A807" s="103"/>
      <c r="B807" s="5"/>
      <c r="C807" s="5"/>
      <c r="D807" s="103"/>
      <c r="E807" s="103"/>
      <c r="F807" s="103"/>
      <c r="G807" s="103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5">
      <c r="A808" s="103"/>
      <c r="B808" s="5"/>
      <c r="C808" s="5"/>
      <c r="D808" s="103"/>
      <c r="E808" s="103"/>
      <c r="F808" s="103"/>
      <c r="G808" s="103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5">
      <c r="A809" s="103"/>
      <c r="B809" s="5"/>
      <c r="C809" s="5"/>
      <c r="D809" s="103"/>
      <c r="E809" s="103"/>
      <c r="F809" s="103"/>
      <c r="G809" s="103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5">
      <c r="A810" s="103"/>
      <c r="B810" s="5"/>
      <c r="C810" s="5"/>
      <c r="D810" s="103"/>
      <c r="E810" s="103"/>
      <c r="F810" s="103"/>
      <c r="G810" s="103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5">
      <c r="A811" s="103"/>
      <c r="B811" s="5"/>
      <c r="C811" s="5"/>
      <c r="D811" s="103"/>
      <c r="E811" s="103"/>
      <c r="F811" s="103"/>
      <c r="G811" s="103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5">
      <c r="A812" s="103"/>
      <c r="B812" s="5"/>
      <c r="C812" s="5"/>
      <c r="D812" s="103"/>
      <c r="E812" s="103"/>
      <c r="F812" s="103"/>
      <c r="G812" s="103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5">
      <c r="A813" s="103"/>
      <c r="B813" s="5"/>
      <c r="C813" s="5"/>
      <c r="D813" s="103"/>
      <c r="E813" s="103"/>
      <c r="F813" s="103"/>
      <c r="G813" s="103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5">
      <c r="A814" s="103"/>
      <c r="B814" s="5"/>
      <c r="C814" s="5"/>
      <c r="D814" s="103"/>
      <c r="E814" s="103"/>
      <c r="F814" s="103"/>
      <c r="G814" s="103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5">
      <c r="A815" s="103"/>
      <c r="B815" s="5"/>
      <c r="C815" s="5"/>
      <c r="D815" s="103"/>
      <c r="E815" s="103"/>
      <c r="F815" s="103"/>
      <c r="G815" s="103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5">
      <c r="A816" s="103"/>
      <c r="B816" s="5"/>
      <c r="C816" s="5"/>
      <c r="D816" s="103"/>
      <c r="E816" s="103"/>
      <c r="F816" s="103"/>
      <c r="G816" s="103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5">
      <c r="A817" s="103"/>
      <c r="B817" s="5"/>
      <c r="C817" s="5"/>
      <c r="D817" s="103"/>
      <c r="E817" s="103"/>
      <c r="F817" s="103"/>
      <c r="G817" s="103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5">
      <c r="A818" s="103"/>
      <c r="B818" s="5"/>
      <c r="C818" s="5"/>
      <c r="D818" s="103"/>
      <c r="E818" s="103"/>
      <c r="F818" s="103"/>
      <c r="G818" s="103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5">
      <c r="A819" s="103"/>
      <c r="B819" s="5"/>
      <c r="C819" s="5"/>
      <c r="D819" s="103"/>
      <c r="E819" s="103"/>
      <c r="F819" s="103"/>
      <c r="G819" s="103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5">
      <c r="A820" s="103"/>
      <c r="B820" s="5"/>
      <c r="C820" s="5"/>
      <c r="D820" s="103"/>
      <c r="E820" s="103"/>
      <c r="F820" s="103"/>
      <c r="G820" s="103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5">
      <c r="A821" s="103"/>
      <c r="B821" s="5"/>
      <c r="C821" s="5"/>
      <c r="D821" s="103"/>
      <c r="E821" s="103"/>
      <c r="F821" s="103"/>
      <c r="G821" s="103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5">
      <c r="A822" s="103"/>
      <c r="B822" s="5"/>
      <c r="C822" s="5"/>
      <c r="D822" s="103"/>
      <c r="E822" s="103"/>
      <c r="F822" s="103"/>
      <c r="G822" s="103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5">
      <c r="A823" s="103"/>
      <c r="B823" s="5"/>
      <c r="C823" s="5"/>
      <c r="D823" s="103"/>
      <c r="E823" s="103"/>
      <c r="F823" s="103"/>
      <c r="G823" s="103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5">
      <c r="A824" s="103"/>
      <c r="B824" s="5"/>
      <c r="C824" s="5"/>
      <c r="D824" s="103"/>
      <c r="E824" s="103"/>
      <c r="F824" s="103"/>
      <c r="G824" s="103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5">
      <c r="A825" s="103"/>
      <c r="B825" s="5"/>
      <c r="C825" s="5"/>
      <c r="D825" s="103"/>
      <c r="E825" s="103"/>
      <c r="F825" s="103"/>
      <c r="G825" s="103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5">
      <c r="A826" s="103"/>
      <c r="B826" s="5"/>
      <c r="C826" s="5"/>
      <c r="D826" s="103"/>
      <c r="E826" s="103"/>
      <c r="F826" s="103"/>
      <c r="G826" s="103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5">
      <c r="A827" s="103"/>
      <c r="B827" s="5"/>
      <c r="C827" s="5"/>
      <c r="D827" s="103"/>
      <c r="E827" s="103"/>
      <c r="F827" s="103"/>
      <c r="G827" s="103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5">
      <c r="A828" s="103"/>
      <c r="B828" s="5"/>
      <c r="C828" s="5"/>
      <c r="D828" s="103"/>
      <c r="E828" s="103"/>
      <c r="F828" s="103"/>
      <c r="G828" s="103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5">
      <c r="A829" s="103"/>
      <c r="B829" s="5"/>
      <c r="C829" s="5"/>
      <c r="D829" s="103"/>
      <c r="E829" s="103"/>
      <c r="F829" s="103"/>
      <c r="G829" s="103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5">
      <c r="A830" s="103"/>
      <c r="B830" s="5"/>
      <c r="C830" s="5"/>
      <c r="D830" s="103"/>
      <c r="E830" s="103"/>
      <c r="F830" s="103"/>
      <c r="G830" s="103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5">
      <c r="A831" s="103"/>
      <c r="B831" s="5"/>
      <c r="C831" s="5"/>
      <c r="D831" s="103"/>
      <c r="E831" s="103"/>
      <c r="F831" s="103"/>
      <c r="G831" s="103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5">
      <c r="A832" s="103"/>
      <c r="B832" s="5"/>
      <c r="C832" s="5"/>
      <c r="D832" s="103"/>
      <c r="E832" s="103"/>
      <c r="F832" s="103"/>
      <c r="G832" s="103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5">
      <c r="A833" s="103"/>
      <c r="B833" s="5"/>
      <c r="C833" s="5"/>
      <c r="D833" s="103"/>
      <c r="E833" s="103"/>
      <c r="F833" s="103"/>
      <c r="G833" s="103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5">
      <c r="A834" s="103"/>
      <c r="B834" s="5"/>
      <c r="C834" s="5"/>
      <c r="D834" s="103"/>
      <c r="E834" s="103"/>
      <c r="F834" s="103"/>
      <c r="G834" s="103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5">
      <c r="A835" s="103"/>
      <c r="B835" s="5"/>
      <c r="C835" s="5"/>
      <c r="D835" s="103"/>
      <c r="E835" s="103"/>
      <c r="F835" s="103"/>
      <c r="G835" s="103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5">
      <c r="A836" s="103"/>
      <c r="B836" s="5"/>
      <c r="C836" s="5"/>
      <c r="D836" s="103"/>
      <c r="E836" s="103"/>
      <c r="F836" s="103"/>
      <c r="G836" s="103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5">
      <c r="A837" s="103"/>
      <c r="B837" s="5"/>
      <c r="C837" s="5"/>
      <c r="D837" s="103"/>
      <c r="E837" s="103"/>
      <c r="F837" s="103"/>
      <c r="G837" s="103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5">
      <c r="A838" s="103"/>
      <c r="B838" s="5"/>
      <c r="C838" s="5"/>
      <c r="D838" s="103"/>
      <c r="E838" s="103"/>
      <c r="F838" s="103"/>
      <c r="G838" s="103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5">
      <c r="A839" s="103"/>
      <c r="B839" s="5"/>
      <c r="C839" s="5"/>
      <c r="D839" s="103"/>
      <c r="E839" s="103"/>
      <c r="F839" s="103"/>
      <c r="G839" s="103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5">
      <c r="A840" s="103"/>
      <c r="B840" s="5"/>
      <c r="C840" s="5"/>
      <c r="D840" s="103"/>
      <c r="E840" s="103"/>
      <c r="F840" s="103"/>
      <c r="G840" s="103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5">
      <c r="A841" s="103"/>
      <c r="B841" s="5"/>
      <c r="C841" s="5"/>
      <c r="D841" s="103"/>
      <c r="E841" s="103"/>
      <c r="F841" s="103"/>
      <c r="G841" s="103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5">
      <c r="A842" s="103"/>
      <c r="B842" s="5"/>
      <c r="C842" s="5"/>
      <c r="D842" s="103"/>
      <c r="E842" s="103"/>
      <c r="F842" s="103"/>
      <c r="G842" s="103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5">
      <c r="A843" s="103"/>
      <c r="B843" s="5"/>
      <c r="C843" s="5"/>
      <c r="D843" s="103"/>
      <c r="E843" s="103"/>
      <c r="F843" s="103"/>
      <c r="G843" s="103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5">
      <c r="A844" s="103"/>
      <c r="B844" s="5"/>
      <c r="C844" s="5"/>
      <c r="D844" s="103"/>
      <c r="E844" s="103"/>
      <c r="F844" s="103"/>
      <c r="G844" s="103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5">
      <c r="A845" s="103"/>
      <c r="B845" s="5"/>
      <c r="C845" s="5"/>
      <c r="D845" s="103"/>
      <c r="E845" s="103"/>
      <c r="F845" s="103"/>
      <c r="G845" s="103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5">
      <c r="A846" s="103"/>
      <c r="B846" s="5"/>
      <c r="C846" s="5"/>
      <c r="D846" s="103"/>
      <c r="E846" s="103"/>
      <c r="F846" s="103"/>
      <c r="G846" s="103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5">
      <c r="A847" s="103"/>
      <c r="B847" s="5"/>
      <c r="C847" s="5"/>
      <c r="D847" s="103"/>
      <c r="E847" s="103"/>
      <c r="F847" s="103"/>
      <c r="G847" s="103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5">
      <c r="A848" s="103"/>
      <c r="B848" s="5"/>
      <c r="C848" s="5"/>
      <c r="D848" s="103"/>
      <c r="E848" s="103"/>
      <c r="F848" s="103"/>
      <c r="G848" s="103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5">
      <c r="A849" s="103"/>
      <c r="B849" s="5"/>
      <c r="C849" s="5"/>
      <c r="D849" s="103"/>
      <c r="E849" s="103"/>
      <c r="F849" s="103"/>
      <c r="G849" s="103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5">
      <c r="A850" s="103"/>
      <c r="B850" s="5"/>
      <c r="C850" s="5"/>
      <c r="D850" s="103"/>
      <c r="E850" s="103"/>
      <c r="F850" s="103"/>
      <c r="G850" s="103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5">
      <c r="A851" s="103"/>
      <c r="B851" s="5"/>
      <c r="C851" s="5"/>
      <c r="D851" s="103"/>
      <c r="E851" s="103"/>
      <c r="F851" s="103"/>
      <c r="G851" s="103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5">
      <c r="A852" s="103"/>
      <c r="B852" s="5"/>
      <c r="C852" s="5"/>
      <c r="D852" s="103"/>
      <c r="E852" s="103"/>
      <c r="F852" s="103"/>
      <c r="G852" s="103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5">
      <c r="A853" s="103"/>
      <c r="B853" s="5"/>
      <c r="C853" s="5"/>
      <c r="D853" s="103"/>
      <c r="E853" s="103"/>
      <c r="F853" s="103"/>
      <c r="G853" s="103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5">
      <c r="A854" s="103"/>
      <c r="B854" s="5"/>
      <c r="C854" s="5"/>
      <c r="D854" s="103"/>
      <c r="E854" s="103"/>
      <c r="F854" s="103"/>
      <c r="G854" s="103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5">
      <c r="A855" s="103"/>
      <c r="B855" s="5"/>
      <c r="C855" s="5"/>
      <c r="D855" s="103"/>
      <c r="E855" s="103"/>
      <c r="F855" s="103"/>
      <c r="G855" s="103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5">
      <c r="A856" s="103"/>
      <c r="B856" s="5"/>
      <c r="C856" s="5"/>
      <c r="D856" s="103"/>
      <c r="E856" s="103"/>
      <c r="F856" s="103"/>
      <c r="G856" s="103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5">
      <c r="A857" s="103"/>
      <c r="B857" s="5"/>
      <c r="C857" s="5"/>
      <c r="D857" s="103"/>
      <c r="E857" s="103"/>
      <c r="F857" s="103"/>
      <c r="G857" s="103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5">
      <c r="A858" s="103"/>
      <c r="B858" s="5"/>
      <c r="C858" s="5"/>
      <c r="D858" s="103"/>
      <c r="E858" s="103"/>
      <c r="F858" s="103"/>
      <c r="G858" s="103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5">
      <c r="A859" s="103"/>
      <c r="B859" s="5"/>
      <c r="C859" s="5"/>
      <c r="D859" s="103"/>
      <c r="E859" s="103"/>
      <c r="F859" s="103"/>
      <c r="G859" s="103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5">
      <c r="A860" s="103"/>
      <c r="B860" s="5"/>
      <c r="C860" s="5"/>
      <c r="D860" s="103"/>
      <c r="E860" s="103"/>
      <c r="F860" s="103"/>
      <c r="G860" s="103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5">
      <c r="A861" s="103"/>
      <c r="B861" s="5"/>
      <c r="C861" s="5"/>
      <c r="D861" s="103"/>
      <c r="E861" s="103"/>
      <c r="F861" s="103"/>
      <c r="G861" s="103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5">
      <c r="A862" s="103"/>
      <c r="B862" s="5"/>
      <c r="C862" s="5"/>
      <c r="D862" s="103"/>
      <c r="E862" s="103"/>
      <c r="F862" s="103"/>
      <c r="G862" s="103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5">
      <c r="A863" s="103"/>
      <c r="B863" s="5"/>
      <c r="C863" s="5"/>
      <c r="D863" s="103"/>
      <c r="E863" s="103"/>
      <c r="F863" s="103"/>
      <c r="G863" s="103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5">
      <c r="A864" s="103"/>
      <c r="B864" s="5"/>
      <c r="C864" s="5"/>
      <c r="D864" s="103"/>
      <c r="E864" s="103"/>
      <c r="F864" s="103"/>
      <c r="G864" s="103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5">
      <c r="A865" s="103"/>
      <c r="B865" s="5"/>
      <c r="C865" s="5"/>
      <c r="D865" s="103"/>
      <c r="E865" s="103"/>
      <c r="F865" s="103"/>
      <c r="G865" s="103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5">
      <c r="A866" s="103"/>
      <c r="B866" s="5"/>
      <c r="C866" s="5"/>
      <c r="D866" s="103"/>
      <c r="E866" s="103"/>
      <c r="F866" s="103"/>
      <c r="G866" s="103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5">
      <c r="A867" s="103"/>
      <c r="B867" s="5"/>
      <c r="C867" s="5"/>
      <c r="D867" s="103"/>
      <c r="E867" s="103"/>
      <c r="F867" s="103"/>
      <c r="G867" s="103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5">
      <c r="A868" s="103"/>
      <c r="B868" s="5"/>
      <c r="C868" s="5"/>
      <c r="D868" s="103"/>
      <c r="E868" s="103"/>
      <c r="F868" s="103"/>
      <c r="G868" s="103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5">
      <c r="A869" s="103"/>
      <c r="B869" s="5"/>
      <c r="C869" s="5"/>
      <c r="D869" s="103"/>
      <c r="E869" s="103"/>
      <c r="F869" s="103"/>
      <c r="G869" s="103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5">
      <c r="A870" s="103"/>
      <c r="B870" s="5"/>
      <c r="C870" s="5"/>
      <c r="D870" s="103"/>
      <c r="E870" s="103"/>
      <c r="F870" s="103"/>
      <c r="G870" s="103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5">
      <c r="A871" s="103"/>
      <c r="B871" s="5"/>
      <c r="C871" s="5"/>
      <c r="D871" s="103"/>
      <c r="E871" s="103"/>
      <c r="F871" s="103"/>
      <c r="G871" s="103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5">
      <c r="A872" s="103"/>
      <c r="B872" s="5"/>
      <c r="C872" s="5"/>
      <c r="D872" s="103"/>
      <c r="E872" s="103"/>
      <c r="F872" s="103"/>
      <c r="G872" s="103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5">
      <c r="A873" s="103"/>
      <c r="B873" s="5"/>
      <c r="C873" s="5"/>
      <c r="D873" s="103"/>
      <c r="E873" s="103"/>
      <c r="F873" s="103"/>
      <c r="G873" s="103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5">
      <c r="A874" s="103"/>
      <c r="B874" s="5"/>
      <c r="C874" s="5"/>
      <c r="D874" s="103"/>
      <c r="E874" s="103"/>
      <c r="F874" s="103"/>
      <c r="G874" s="103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5">
      <c r="A875" s="103"/>
      <c r="B875" s="5"/>
      <c r="C875" s="5"/>
      <c r="D875" s="103"/>
      <c r="E875" s="103"/>
      <c r="F875" s="103"/>
      <c r="G875" s="103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5">
      <c r="A876" s="103"/>
      <c r="B876" s="5"/>
      <c r="C876" s="5"/>
      <c r="D876" s="103"/>
      <c r="E876" s="103"/>
      <c r="F876" s="103"/>
      <c r="G876" s="103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5">
      <c r="A877" s="103"/>
      <c r="B877" s="5"/>
      <c r="C877" s="5"/>
      <c r="D877" s="103"/>
      <c r="E877" s="103"/>
      <c r="F877" s="103"/>
      <c r="G877" s="103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5">
      <c r="A878" s="103"/>
      <c r="B878" s="5"/>
      <c r="C878" s="5"/>
      <c r="D878" s="103"/>
      <c r="E878" s="103"/>
      <c r="F878" s="103"/>
      <c r="G878" s="103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5">
      <c r="A879" s="103"/>
      <c r="B879" s="5"/>
      <c r="C879" s="5"/>
      <c r="D879" s="103"/>
      <c r="E879" s="103"/>
      <c r="F879" s="103"/>
      <c r="G879" s="103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5">
      <c r="A880" s="103"/>
      <c r="B880" s="5"/>
      <c r="C880" s="5"/>
      <c r="D880" s="103"/>
      <c r="E880" s="103"/>
      <c r="F880" s="103"/>
      <c r="G880" s="103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5">
      <c r="A881" s="103"/>
      <c r="B881" s="5"/>
      <c r="C881" s="5"/>
      <c r="D881" s="103"/>
      <c r="E881" s="103"/>
      <c r="F881" s="103"/>
      <c r="G881" s="103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5">
      <c r="A882" s="103"/>
      <c r="B882" s="5"/>
      <c r="C882" s="5"/>
      <c r="D882" s="103"/>
      <c r="E882" s="103"/>
      <c r="F882" s="103"/>
      <c r="G882" s="103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5">
      <c r="A883" s="103"/>
      <c r="B883" s="5"/>
      <c r="C883" s="5"/>
      <c r="D883" s="103"/>
      <c r="E883" s="103"/>
      <c r="F883" s="103"/>
      <c r="G883" s="103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5">
      <c r="A884" s="103"/>
      <c r="B884" s="5"/>
      <c r="C884" s="5"/>
      <c r="D884" s="103"/>
      <c r="E884" s="103"/>
      <c r="F884" s="103"/>
      <c r="G884" s="103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5">
      <c r="A885" s="103"/>
      <c r="B885" s="5"/>
      <c r="C885" s="5"/>
      <c r="D885" s="103"/>
      <c r="E885" s="103"/>
      <c r="F885" s="103"/>
      <c r="G885" s="103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5">
      <c r="A886" s="103"/>
      <c r="B886" s="5"/>
      <c r="C886" s="5"/>
      <c r="D886" s="103"/>
      <c r="E886" s="103"/>
      <c r="F886" s="103"/>
      <c r="G886" s="103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5">
      <c r="A887" s="103"/>
      <c r="B887" s="5"/>
      <c r="C887" s="5"/>
      <c r="D887" s="103"/>
      <c r="E887" s="103"/>
      <c r="F887" s="103"/>
      <c r="G887" s="103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5">
      <c r="A888" s="103"/>
      <c r="B888" s="5"/>
      <c r="C888" s="5"/>
      <c r="D888" s="103"/>
      <c r="E888" s="103"/>
      <c r="F888" s="103"/>
      <c r="G888" s="103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5">
      <c r="A889" s="103"/>
      <c r="B889" s="5"/>
      <c r="C889" s="5"/>
      <c r="D889" s="103"/>
      <c r="E889" s="103"/>
      <c r="F889" s="103"/>
      <c r="G889" s="103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5">
      <c r="A890" s="103"/>
      <c r="B890" s="5"/>
      <c r="C890" s="5"/>
      <c r="D890" s="103"/>
      <c r="E890" s="103"/>
      <c r="F890" s="103"/>
      <c r="G890" s="103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5">
      <c r="A891" s="103"/>
      <c r="B891" s="5"/>
      <c r="C891" s="5"/>
      <c r="D891" s="103"/>
      <c r="E891" s="103"/>
      <c r="F891" s="103"/>
      <c r="G891" s="103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5">
      <c r="A892" s="103"/>
      <c r="B892" s="5"/>
      <c r="C892" s="5"/>
      <c r="D892" s="103"/>
      <c r="E892" s="103"/>
      <c r="F892" s="103"/>
      <c r="G892" s="103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5">
      <c r="A893" s="103"/>
      <c r="B893" s="5"/>
      <c r="C893" s="5"/>
      <c r="D893" s="103"/>
      <c r="E893" s="103"/>
      <c r="F893" s="103"/>
      <c r="G893" s="103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5">
      <c r="A894" s="103"/>
      <c r="B894" s="5"/>
      <c r="C894" s="5"/>
      <c r="D894" s="103"/>
      <c r="E894" s="103"/>
      <c r="F894" s="103"/>
      <c r="G894" s="103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5">
      <c r="A895" s="103"/>
      <c r="B895" s="5"/>
      <c r="C895" s="5"/>
      <c r="D895" s="103"/>
      <c r="E895" s="103"/>
      <c r="F895" s="103"/>
      <c r="G895" s="103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5">
      <c r="A896" s="103"/>
      <c r="B896" s="5"/>
      <c r="C896" s="5"/>
      <c r="D896" s="103"/>
      <c r="E896" s="103"/>
      <c r="F896" s="103"/>
      <c r="G896" s="103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5">
      <c r="A897" s="103"/>
      <c r="B897" s="5"/>
      <c r="C897" s="5"/>
      <c r="D897" s="103"/>
      <c r="E897" s="103"/>
      <c r="F897" s="103"/>
      <c r="G897" s="103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5">
      <c r="A898" s="103"/>
      <c r="B898" s="5"/>
      <c r="C898" s="5"/>
      <c r="D898" s="103"/>
      <c r="E898" s="103"/>
      <c r="F898" s="103"/>
      <c r="G898" s="103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5">
      <c r="A899" s="103"/>
      <c r="B899" s="5"/>
      <c r="C899" s="5"/>
      <c r="D899" s="103"/>
      <c r="E899" s="103"/>
      <c r="F899" s="103"/>
      <c r="G899" s="103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5">
      <c r="A900" s="103"/>
      <c r="B900" s="5"/>
      <c r="C900" s="5"/>
      <c r="D900" s="103"/>
      <c r="E900" s="103"/>
      <c r="F900" s="103"/>
      <c r="G900" s="103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5">
      <c r="A901" s="103"/>
      <c r="B901" s="5"/>
      <c r="C901" s="5"/>
      <c r="D901" s="103"/>
      <c r="E901" s="103"/>
      <c r="F901" s="103"/>
      <c r="G901" s="103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5">
      <c r="A902" s="103"/>
      <c r="B902" s="5"/>
      <c r="C902" s="5"/>
      <c r="D902" s="103"/>
      <c r="E902" s="103"/>
      <c r="F902" s="103"/>
      <c r="G902" s="103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5">
      <c r="A903" s="103"/>
      <c r="B903" s="5"/>
      <c r="C903" s="5"/>
      <c r="D903" s="103"/>
      <c r="E903" s="103"/>
      <c r="F903" s="103"/>
      <c r="G903" s="103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5">
      <c r="A904" s="103"/>
      <c r="B904" s="5"/>
      <c r="C904" s="5"/>
      <c r="D904" s="103"/>
      <c r="E904" s="103"/>
      <c r="F904" s="103"/>
      <c r="G904" s="103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5">
      <c r="A905" s="103"/>
      <c r="B905" s="5"/>
      <c r="C905" s="5"/>
      <c r="D905" s="103"/>
      <c r="E905" s="103"/>
      <c r="F905" s="103"/>
      <c r="G905" s="103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5">
      <c r="A906" s="103"/>
      <c r="B906" s="5"/>
      <c r="C906" s="5"/>
      <c r="D906" s="103"/>
      <c r="E906" s="103"/>
      <c r="F906" s="103"/>
      <c r="G906" s="103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5">
      <c r="A907" s="103"/>
      <c r="B907" s="5"/>
      <c r="C907" s="5"/>
      <c r="D907" s="103"/>
      <c r="E907" s="103"/>
      <c r="F907" s="103"/>
      <c r="G907" s="103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5">
      <c r="A908" s="103"/>
      <c r="B908" s="5"/>
      <c r="C908" s="5"/>
      <c r="D908" s="103"/>
      <c r="E908" s="103"/>
      <c r="F908" s="103"/>
      <c r="G908" s="103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5">
      <c r="A909" s="103"/>
      <c r="B909" s="5"/>
      <c r="C909" s="5"/>
      <c r="D909" s="103"/>
      <c r="E909" s="103"/>
      <c r="F909" s="103"/>
      <c r="G909" s="103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5">
      <c r="A910" s="103"/>
      <c r="B910" s="5"/>
      <c r="C910" s="5"/>
      <c r="D910" s="103"/>
      <c r="E910" s="103"/>
      <c r="F910" s="103"/>
      <c r="G910" s="103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5">
      <c r="A911" s="103"/>
      <c r="B911" s="5"/>
      <c r="C911" s="5"/>
      <c r="D911" s="103"/>
      <c r="E911" s="103"/>
      <c r="F911" s="103"/>
      <c r="G911" s="103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5">
      <c r="A912" s="103"/>
      <c r="B912" s="5"/>
      <c r="C912" s="5"/>
      <c r="D912" s="103"/>
      <c r="E912" s="103"/>
      <c r="F912" s="103"/>
      <c r="G912" s="103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5">
      <c r="A913" s="103"/>
      <c r="B913" s="5"/>
      <c r="C913" s="5"/>
      <c r="D913" s="103"/>
      <c r="E913" s="103"/>
      <c r="F913" s="103"/>
      <c r="G913" s="103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5">
      <c r="A914" s="103"/>
      <c r="B914" s="5"/>
      <c r="C914" s="5"/>
      <c r="D914" s="103"/>
      <c r="E914" s="103"/>
      <c r="F914" s="103"/>
      <c r="G914" s="103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5">
      <c r="A915" s="103"/>
      <c r="B915" s="5"/>
      <c r="C915" s="5"/>
      <c r="D915" s="103"/>
      <c r="E915" s="103"/>
      <c r="F915" s="103"/>
      <c r="G915" s="103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5">
      <c r="A916" s="103"/>
      <c r="B916" s="5"/>
      <c r="C916" s="5"/>
      <c r="D916" s="103"/>
      <c r="E916" s="103"/>
      <c r="F916" s="103"/>
      <c r="G916" s="103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5">
      <c r="A917" s="103"/>
      <c r="B917" s="5"/>
      <c r="C917" s="5"/>
      <c r="D917" s="103"/>
      <c r="E917" s="103"/>
      <c r="F917" s="103"/>
      <c r="G917" s="103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5">
      <c r="A918" s="103"/>
      <c r="B918" s="5"/>
      <c r="C918" s="5"/>
      <c r="D918" s="103"/>
      <c r="E918" s="103"/>
      <c r="F918" s="103"/>
      <c r="G918" s="103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5">
      <c r="A919" s="103"/>
      <c r="B919" s="5"/>
      <c r="C919" s="5"/>
      <c r="D919" s="103"/>
      <c r="E919" s="103"/>
      <c r="F919" s="103"/>
      <c r="G919" s="103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5">
      <c r="A920" s="103"/>
      <c r="B920" s="5"/>
      <c r="C920" s="5"/>
      <c r="D920" s="103"/>
      <c r="E920" s="103"/>
      <c r="F920" s="103"/>
      <c r="G920" s="103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5">
      <c r="A921" s="103"/>
      <c r="B921" s="5"/>
      <c r="C921" s="5"/>
      <c r="D921" s="103"/>
      <c r="E921" s="103"/>
      <c r="F921" s="103"/>
      <c r="G921" s="103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5">
      <c r="A922" s="103"/>
      <c r="B922" s="5"/>
      <c r="C922" s="5"/>
      <c r="D922" s="103"/>
      <c r="E922" s="103"/>
      <c r="F922" s="103"/>
      <c r="G922" s="103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5">
      <c r="A923" s="103"/>
      <c r="B923" s="5"/>
      <c r="C923" s="5"/>
      <c r="D923" s="103"/>
      <c r="E923" s="103"/>
      <c r="F923" s="103"/>
      <c r="G923" s="103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5">
      <c r="A924" s="103"/>
      <c r="B924" s="5"/>
      <c r="C924" s="5"/>
      <c r="D924" s="103"/>
      <c r="E924" s="103"/>
      <c r="F924" s="103"/>
      <c r="G924" s="103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5">
      <c r="A925" s="103"/>
      <c r="B925" s="5"/>
      <c r="C925" s="5"/>
      <c r="D925" s="103"/>
      <c r="E925" s="103"/>
      <c r="F925" s="103"/>
      <c r="G925" s="103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5">
      <c r="A926" s="103"/>
      <c r="B926" s="5"/>
      <c r="C926" s="5"/>
      <c r="D926" s="103"/>
      <c r="E926" s="103"/>
      <c r="F926" s="103"/>
      <c r="G926" s="103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5">
      <c r="A927" s="103"/>
      <c r="B927" s="5"/>
      <c r="C927" s="5"/>
      <c r="D927" s="103"/>
      <c r="E927" s="103"/>
      <c r="F927" s="103"/>
      <c r="G927" s="103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5">
      <c r="A928" s="103"/>
      <c r="B928" s="5"/>
      <c r="C928" s="5"/>
      <c r="D928" s="103"/>
      <c r="E928" s="103"/>
      <c r="F928" s="103"/>
      <c r="G928" s="103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5">
      <c r="A929" s="103"/>
      <c r="B929" s="5"/>
      <c r="C929" s="5"/>
      <c r="D929" s="103"/>
      <c r="E929" s="103"/>
      <c r="F929" s="103"/>
      <c r="G929" s="103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5">
      <c r="A930" s="103"/>
      <c r="B930" s="5"/>
      <c r="C930" s="5"/>
      <c r="D930" s="103"/>
      <c r="E930" s="103"/>
      <c r="F930" s="103"/>
      <c r="G930" s="103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5">
      <c r="A931" s="103"/>
      <c r="B931" s="5"/>
      <c r="C931" s="5"/>
      <c r="D931" s="103"/>
      <c r="E931" s="103"/>
      <c r="F931" s="103"/>
      <c r="G931" s="103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5">
      <c r="A932" s="103"/>
      <c r="B932" s="5"/>
      <c r="C932" s="5"/>
      <c r="D932" s="103"/>
      <c r="E932" s="103"/>
      <c r="F932" s="103"/>
      <c r="G932" s="103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5">
      <c r="A933" s="103"/>
      <c r="B933" s="5"/>
      <c r="C933" s="5"/>
      <c r="D933" s="103"/>
      <c r="E933" s="103"/>
      <c r="F933" s="103"/>
      <c r="G933" s="103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5">
      <c r="A934" s="103"/>
      <c r="B934" s="5"/>
      <c r="C934" s="5"/>
      <c r="D934" s="103"/>
      <c r="E934" s="103"/>
      <c r="F934" s="103"/>
      <c r="G934" s="103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5">
      <c r="A935" s="103"/>
      <c r="B935" s="5"/>
      <c r="C935" s="5"/>
      <c r="D935" s="103"/>
      <c r="E935" s="103"/>
      <c r="F935" s="103"/>
      <c r="G935" s="103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5">
      <c r="A936" s="103"/>
      <c r="B936" s="5"/>
      <c r="C936" s="5"/>
      <c r="D936" s="103"/>
      <c r="E936" s="103"/>
      <c r="F936" s="103"/>
      <c r="G936" s="103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5">
      <c r="A937" s="103"/>
      <c r="B937" s="5"/>
      <c r="C937" s="5"/>
      <c r="D937" s="103"/>
      <c r="E937" s="103"/>
      <c r="F937" s="103"/>
      <c r="G937" s="103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5">
      <c r="A938" s="103"/>
      <c r="B938" s="5"/>
      <c r="C938" s="5"/>
      <c r="D938" s="103"/>
      <c r="E938" s="103"/>
      <c r="F938" s="103"/>
      <c r="G938" s="103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5">
      <c r="A939" s="103"/>
      <c r="B939" s="5"/>
      <c r="C939" s="5"/>
      <c r="D939" s="103"/>
      <c r="E939" s="103"/>
      <c r="F939" s="103"/>
      <c r="G939" s="103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5">
      <c r="A940" s="103"/>
      <c r="B940" s="5"/>
      <c r="C940" s="5"/>
      <c r="D940" s="103"/>
      <c r="E940" s="103"/>
      <c r="F940" s="103"/>
      <c r="G940" s="103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5">
      <c r="A941" s="103"/>
      <c r="B941" s="5"/>
      <c r="C941" s="5"/>
      <c r="D941" s="103"/>
      <c r="E941" s="103"/>
      <c r="F941" s="103"/>
      <c r="G941" s="103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5">
      <c r="A942" s="103"/>
      <c r="B942" s="5"/>
      <c r="C942" s="5"/>
      <c r="D942" s="103"/>
      <c r="E942" s="103"/>
      <c r="F942" s="103"/>
      <c r="G942" s="103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5">
      <c r="A943" s="103"/>
      <c r="B943" s="5"/>
      <c r="C943" s="5"/>
      <c r="D943" s="103"/>
      <c r="E943" s="103"/>
      <c r="F943" s="103"/>
      <c r="G943" s="103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5">
      <c r="A944" s="103"/>
      <c r="B944" s="5"/>
      <c r="C944" s="5"/>
      <c r="D944" s="103"/>
      <c r="E944" s="103"/>
      <c r="F944" s="103"/>
      <c r="G944" s="103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5">
      <c r="A945" s="103"/>
      <c r="B945" s="5"/>
      <c r="C945" s="5"/>
      <c r="D945" s="103"/>
      <c r="E945" s="103"/>
      <c r="F945" s="103"/>
      <c r="G945" s="103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5">
      <c r="A946" s="103"/>
      <c r="B946" s="5"/>
      <c r="C946" s="5"/>
      <c r="D946" s="103"/>
      <c r="E946" s="103"/>
      <c r="F946" s="103"/>
      <c r="G946" s="103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5">
      <c r="A947" s="103"/>
      <c r="B947" s="5"/>
      <c r="C947" s="5"/>
      <c r="D947" s="103"/>
      <c r="E947" s="103"/>
      <c r="F947" s="103"/>
      <c r="G947" s="103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5">
      <c r="A948" s="103"/>
      <c r="B948" s="5"/>
      <c r="C948" s="5"/>
      <c r="D948" s="103"/>
      <c r="E948" s="103"/>
      <c r="F948" s="103"/>
      <c r="G948" s="103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5">
      <c r="A949" s="103"/>
      <c r="B949" s="5"/>
      <c r="C949" s="5"/>
      <c r="D949" s="103"/>
      <c r="E949" s="103"/>
      <c r="F949" s="103"/>
      <c r="G949" s="103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5">
      <c r="A950" s="103"/>
      <c r="B950" s="5"/>
      <c r="C950" s="5"/>
      <c r="D950" s="103"/>
      <c r="E950" s="103"/>
      <c r="F950" s="103"/>
      <c r="G950" s="103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5">
      <c r="A951" s="103"/>
      <c r="B951" s="5"/>
      <c r="C951" s="5"/>
      <c r="D951" s="103"/>
      <c r="E951" s="103"/>
      <c r="F951" s="103"/>
      <c r="G951" s="103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5">
      <c r="A952" s="103"/>
      <c r="B952" s="5"/>
      <c r="C952" s="5"/>
      <c r="D952" s="103"/>
      <c r="E952" s="103"/>
      <c r="F952" s="103"/>
      <c r="G952" s="103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5">
      <c r="A953" s="103"/>
      <c r="B953" s="5"/>
      <c r="C953" s="5"/>
      <c r="D953" s="103"/>
      <c r="E953" s="103"/>
      <c r="F953" s="103"/>
      <c r="G953" s="103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5">
      <c r="A954" s="103"/>
      <c r="B954" s="5"/>
      <c r="C954" s="5"/>
      <c r="D954" s="103"/>
      <c r="E954" s="103"/>
      <c r="F954" s="103"/>
      <c r="G954" s="103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5">
      <c r="A955" s="103"/>
      <c r="B955" s="5"/>
      <c r="C955" s="5"/>
      <c r="D955" s="103"/>
      <c r="E955" s="103"/>
      <c r="F955" s="103"/>
      <c r="G955" s="103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5">
      <c r="A956" s="103"/>
      <c r="B956" s="5"/>
      <c r="C956" s="5"/>
      <c r="D956" s="103"/>
      <c r="E956" s="103"/>
      <c r="F956" s="103"/>
      <c r="G956" s="103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5">
      <c r="A957" s="103"/>
      <c r="B957" s="5"/>
      <c r="C957" s="5"/>
      <c r="D957" s="103"/>
      <c r="E957" s="103"/>
      <c r="F957" s="103"/>
      <c r="G957" s="103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5">
      <c r="A958" s="103"/>
      <c r="B958" s="5"/>
      <c r="C958" s="5"/>
      <c r="D958" s="103"/>
      <c r="E958" s="103"/>
      <c r="F958" s="103"/>
      <c r="G958" s="103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5">
      <c r="A959" s="103"/>
      <c r="B959" s="5"/>
      <c r="C959" s="5"/>
      <c r="D959" s="103"/>
      <c r="E959" s="103"/>
      <c r="F959" s="103"/>
      <c r="G959" s="103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5">
      <c r="A960" s="103"/>
      <c r="B960" s="5"/>
      <c r="C960" s="5"/>
      <c r="D960" s="103"/>
      <c r="E960" s="103"/>
      <c r="F960" s="103"/>
      <c r="G960" s="103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5">
      <c r="A961" s="103"/>
      <c r="B961" s="5"/>
      <c r="C961" s="5"/>
      <c r="D961" s="103"/>
      <c r="E961" s="103"/>
      <c r="F961" s="103"/>
      <c r="G961" s="103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5">
      <c r="A962" s="103"/>
      <c r="B962" s="5"/>
      <c r="C962" s="5"/>
      <c r="D962" s="103"/>
      <c r="E962" s="103"/>
      <c r="F962" s="103"/>
      <c r="G962" s="103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5">
      <c r="A963" s="103"/>
      <c r="B963" s="5"/>
      <c r="C963" s="5"/>
      <c r="D963" s="103"/>
      <c r="E963" s="103"/>
      <c r="F963" s="103"/>
      <c r="G963" s="103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5">
      <c r="A964" s="103"/>
      <c r="B964" s="5"/>
      <c r="C964" s="5"/>
      <c r="D964" s="103"/>
      <c r="E964" s="103"/>
      <c r="F964" s="103"/>
      <c r="G964" s="103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5">
      <c r="A965" s="103"/>
      <c r="B965" s="5"/>
      <c r="C965" s="5"/>
      <c r="D965" s="103"/>
      <c r="E965" s="103"/>
      <c r="F965" s="103"/>
      <c r="G965" s="103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5">
      <c r="A966" s="103"/>
      <c r="B966" s="5"/>
      <c r="C966" s="5"/>
      <c r="D966" s="103"/>
      <c r="E966" s="103"/>
      <c r="F966" s="103"/>
      <c r="G966" s="103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5">
      <c r="A967" s="103"/>
      <c r="B967" s="5"/>
      <c r="C967" s="5"/>
      <c r="D967" s="103"/>
      <c r="E967" s="103"/>
      <c r="F967" s="103"/>
      <c r="G967" s="103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5">
      <c r="A968" s="103"/>
      <c r="B968" s="5"/>
      <c r="C968" s="5"/>
      <c r="D968" s="103"/>
      <c r="E968" s="103"/>
      <c r="F968" s="103"/>
      <c r="G968" s="103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5">
      <c r="A969" s="103"/>
      <c r="B969" s="5"/>
      <c r="C969" s="5"/>
      <c r="D969" s="103"/>
      <c r="E969" s="103"/>
      <c r="F969" s="103"/>
      <c r="G969" s="103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5">
      <c r="A970" s="103"/>
      <c r="B970" s="5"/>
      <c r="C970" s="5"/>
      <c r="D970" s="103"/>
      <c r="E970" s="103"/>
      <c r="F970" s="103"/>
      <c r="G970" s="103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5">
      <c r="A971" s="103"/>
      <c r="B971" s="5"/>
      <c r="C971" s="5"/>
      <c r="D971" s="103"/>
      <c r="E971" s="103"/>
      <c r="F971" s="103"/>
      <c r="G971" s="103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5">
      <c r="A972" s="103"/>
      <c r="B972" s="5"/>
      <c r="C972" s="5"/>
      <c r="D972" s="103"/>
      <c r="E972" s="103"/>
      <c r="F972" s="103"/>
      <c r="G972" s="103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5">
      <c r="A973" s="103"/>
      <c r="B973" s="5"/>
      <c r="C973" s="5"/>
      <c r="D973" s="103"/>
      <c r="E973" s="103"/>
      <c r="F973" s="103"/>
      <c r="G973" s="103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5">
      <c r="A974" s="103"/>
      <c r="B974" s="5"/>
      <c r="C974" s="5"/>
      <c r="D974" s="103"/>
      <c r="E974" s="103"/>
      <c r="F974" s="103"/>
      <c r="G974" s="103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5">
      <c r="A975" s="103"/>
      <c r="B975" s="5"/>
      <c r="C975" s="5"/>
      <c r="D975" s="103"/>
      <c r="E975" s="103"/>
      <c r="F975" s="103"/>
      <c r="G975" s="103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5">
      <c r="A976" s="103"/>
      <c r="B976" s="5"/>
      <c r="C976" s="5"/>
      <c r="D976" s="103"/>
      <c r="E976" s="103"/>
      <c r="F976" s="103"/>
      <c r="G976" s="103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5">
      <c r="A977" s="103"/>
      <c r="B977" s="5"/>
      <c r="C977" s="5"/>
      <c r="D977" s="103"/>
      <c r="E977" s="103"/>
      <c r="F977" s="103"/>
      <c r="G977" s="103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5">
      <c r="A978" s="103"/>
      <c r="B978" s="5"/>
      <c r="C978" s="5"/>
      <c r="D978" s="103"/>
      <c r="E978" s="103"/>
      <c r="F978" s="103"/>
      <c r="G978" s="103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5">
      <c r="A979" s="103"/>
      <c r="B979" s="5"/>
      <c r="C979" s="5"/>
      <c r="D979" s="103"/>
      <c r="E979" s="103"/>
      <c r="F979" s="103"/>
      <c r="G979" s="103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5">
      <c r="A980" s="103"/>
      <c r="B980" s="5"/>
      <c r="C980" s="5"/>
      <c r="D980" s="103"/>
      <c r="E980" s="103"/>
      <c r="F980" s="103"/>
      <c r="G980" s="103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5">
      <c r="A981" s="103"/>
      <c r="B981" s="5"/>
      <c r="C981" s="5"/>
      <c r="D981" s="103"/>
      <c r="E981" s="103"/>
      <c r="F981" s="103"/>
      <c r="G981" s="103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5">
      <c r="A982" s="103"/>
      <c r="B982" s="5"/>
      <c r="C982" s="5"/>
      <c r="D982" s="103"/>
      <c r="E982" s="103"/>
      <c r="F982" s="103"/>
      <c r="G982" s="103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5">
      <c r="A983" s="103"/>
      <c r="B983" s="5"/>
      <c r="C983" s="5"/>
      <c r="D983" s="103"/>
      <c r="E983" s="103"/>
      <c r="F983" s="103"/>
      <c r="G983" s="103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5">
      <c r="A984" s="103"/>
      <c r="B984" s="5"/>
      <c r="C984" s="5"/>
      <c r="D984" s="103"/>
      <c r="E984" s="103"/>
      <c r="F984" s="103"/>
      <c r="G984" s="103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5">
      <c r="A985" s="103"/>
      <c r="B985" s="5"/>
      <c r="C985" s="5"/>
      <c r="D985" s="103"/>
      <c r="E985" s="103"/>
      <c r="F985" s="103"/>
      <c r="G985" s="103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5">
      <c r="A986" s="103"/>
      <c r="B986" s="5"/>
      <c r="C986" s="5"/>
      <c r="D986" s="103"/>
      <c r="E986" s="103"/>
      <c r="F986" s="103"/>
      <c r="G986" s="103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5">
      <c r="A987" s="103"/>
      <c r="B987" s="5"/>
      <c r="C987" s="5"/>
      <c r="D987" s="103"/>
      <c r="E987" s="103"/>
      <c r="F987" s="103"/>
      <c r="G987" s="103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5">
      <c r="A988" s="103"/>
      <c r="B988" s="5"/>
      <c r="C988" s="5"/>
      <c r="D988" s="103"/>
      <c r="E988" s="103"/>
      <c r="F988" s="103"/>
      <c r="G988" s="103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5">
      <c r="A989" s="103"/>
      <c r="B989" s="5"/>
      <c r="C989" s="5"/>
      <c r="D989" s="103"/>
      <c r="E989" s="103"/>
      <c r="F989" s="103"/>
      <c r="G989" s="103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5">
      <c r="A990" s="103"/>
      <c r="B990" s="5"/>
      <c r="C990" s="5"/>
      <c r="D990" s="103"/>
      <c r="E990" s="103"/>
      <c r="F990" s="103"/>
      <c r="G990" s="103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5">
      <c r="A991" s="103"/>
      <c r="B991" s="5"/>
      <c r="C991" s="5"/>
      <c r="D991" s="103"/>
      <c r="E991" s="103"/>
      <c r="F991" s="103"/>
      <c r="G991" s="103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5">
      <c r="A992" s="103"/>
      <c r="B992" s="5"/>
      <c r="C992" s="5"/>
      <c r="D992" s="103"/>
      <c r="E992" s="103"/>
      <c r="F992" s="103"/>
      <c r="G992" s="103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5">
      <c r="A993" s="103"/>
      <c r="B993" s="5"/>
      <c r="C993" s="5"/>
      <c r="D993" s="103"/>
      <c r="E993" s="103"/>
      <c r="F993" s="103"/>
      <c r="G993" s="103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5">
      <c r="A994" s="103"/>
      <c r="B994" s="5"/>
      <c r="C994" s="5"/>
      <c r="D994" s="103"/>
      <c r="E994" s="103"/>
      <c r="F994" s="103"/>
      <c r="G994" s="103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5">
      <c r="A995" s="103"/>
      <c r="B995" s="5"/>
      <c r="C995" s="5"/>
      <c r="D995" s="103"/>
      <c r="E995" s="103"/>
      <c r="F995" s="103"/>
      <c r="G995" s="103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5">
      <c r="A996" s="103"/>
      <c r="B996" s="5"/>
      <c r="C996" s="5"/>
      <c r="D996" s="103"/>
      <c r="E996" s="103"/>
      <c r="F996" s="103"/>
      <c r="G996" s="103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5">
      <c r="A997" s="103"/>
      <c r="B997" s="5"/>
      <c r="C997" s="5"/>
      <c r="D997" s="103"/>
      <c r="E997" s="103"/>
      <c r="F997" s="103"/>
      <c r="G997" s="103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5">
      <c r="A998" s="103"/>
      <c r="B998" s="5"/>
      <c r="C998" s="5"/>
      <c r="D998" s="103"/>
      <c r="E998" s="103"/>
      <c r="F998" s="103"/>
      <c r="G998" s="103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</sheetData>
  <mergeCells count="18">
    <mergeCell ref="H1:J1"/>
    <mergeCell ref="H2:J2"/>
    <mergeCell ref="H3:J3"/>
    <mergeCell ref="H4:J4"/>
    <mergeCell ref="K10:K11"/>
    <mergeCell ref="K12:K14"/>
    <mergeCell ref="L12:L14"/>
    <mergeCell ref="K83:K106"/>
    <mergeCell ref="K107:K108"/>
    <mergeCell ref="K109:K111"/>
    <mergeCell ref="K36:K44"/>
    <mergeCell ref="L36:L44"/>
    <mergeCell ref="K46:K78"/>
    <mergeCell ref="L46:L78"/>
    <mergeCell ref="K79:K81"/>
    <mergeCell ref="L79:L81"/>
    <mergeCell ref="L83:L106"/>
    <mergeCell ref="L109:L111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895"/>
  <sheetViews>
    <sheetView tabSelected="1" zoomScale="78" zoomScaleNormal="78" zoomScaleSheetLayoutView="46" workbookViewId="0">
      <pane ySplit="6" topLeftCell="A7" activePane="bottomLeft" state="frozen"/>
      <selection pane="bottomLeft" activeCell="I14" sqref="I14"/>
    </sheetView>
  </sheetViews>
  <sheetFormatPr defaultColWidth="14.42578125" defaultRowHeight="15" x14ac:dyDescent="0.25"/>
  <cols>
    <col min="1" max="1" width="1.85546875" style="122" customWidth="1"/>
    <col min="2" max="2" width="5.42578125" style="122" customWidth="1"/>
    <col min="3" max="3" width="28.28515625" style="124" customWidth="1"/>
    <col min="4" max="4" width="193.42578125" style="124" customWidth="1"/>
    <col min="5" max="5" width="13.28515625" style="122" customWidth="1"/>
    <col min="6" max="6" width="9.140625" style="134" customWidth="1"/>
    <col min="7" max="7" width="17.140625" style="130" customWidth="1"/>
    <col min="8" max="8" width="19.28515625" style="130" customWidth="1"/>
    <col min="9" max="9" width="19" style="122" customWidth="1"/>
    <col min="10" max="10" width="34.85546875" style="122" customWidth="1"/>
    <col min="11" max="11" width="14.5703125" style="122" customWidth="1"/>
    <col min="12" max="14" width="9.140625" style="122" customWidth="1"/>
    <col min="15" max="24" width="8.7109375" style="122" customWidth="1"/>
    <col min="25" max="16384" width="14.42578125" style="122"/>
  </cols>
  <sheetData>
    <row r="1" spans="1:24" ht="15.75" x14ac:dyDescent="0.25">
      <c r="A1" s="103"/>
      <c r="B1" s="1"/>
      <c r="C1" s="115"/>
      <c r="D1" s="115"/>
      <c r="E1" s="1"/>
      <c r="F1" s="132"/>
      <c r="G1" s="126"/>
      <c r="H1" s="127"/>
      <c r="I1" s="125"/>
      <c r="K1" s="103"/>
      <c r="L1" s="103"/>
      <c r="M1" s="103"/>
      <c r="N1" s="103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75" x14ac:dyDescent="0.25">
      <c r="A2" s="103"/>
      <c r="B2" s="1"/>
      <c r="C2" s="115"/>
      <c r="D2" s="115"/>
      <c r="E2" s="1"/>
      <c r="F2" s="132"/>
      <c r="G2" s="183" t="s">
        <v>311</v>
      </c>
      <c r="H2" s="127"/>
      <c r="I2" s="183"/>
      <c r="K2" s="103"/>
      <c r="L2" s="103"/>
      <c r="M2" s="103"/>
      <c r="N2" s="103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.75" x14ac:dyDescent="0.25">
      <c r="A3" s="103"/>
      <c r="B3" s="1"/>
      <c r="C3" s="115"/>
      <c r="D3" s="115"/>
      <c r="E3" s="1"/>
      <c r="F3" s="132"/>
      <c r="G3" s="126"/>
      <c r="H3" s="128"/>
      <c r="I3" s="125"/>
      <c r="K3" s="103"/>
      <c r="L3" s="103"/>
      <c r="M3" s="103"/>
      <c r="N3" s="103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x14ac:dyDescent="0.25">
      <c r="A4" s="103"/>
      <c r="B4" s="1"/>
      <c r="C4" s="115"/>
      <c r="D4" s="115"/>
      <c r="E4" s="1"/>
      <c r="F4" s="132"/>
      <c r="G4" s="126"/>
      <c r="H4" s="127"/>
      <c r="I4" s="125"/>
      <c r="K4" s="103"/>
      <c r="L4" s="103"/>
      <c r="M4" s="103"/>
      <c r="N4" s="103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66" customHeight="1" x14ac:dyDescent="0.25">
      <c r="A5" s="103"/>
      <c r="B5" s="135" t="s">
        <v>6</v>
      </c>
      <c r="C5" s="179" t="s">
        <v>306</v>
      </c>
      <c r="D5" s="180" t="s">
        <v>307</v>
      </c>
      <c r="E5" s="138" t="s">
        <v>9</v>
      </c>
      <c r="F5" s="137" t="s">
        <v>10</v>
      </c>
      <c r="G5" s="139" t="s">
        <v>11</v>
      </c>
      <c r="H5" s="136" t="s">
        <v>12</v>
      </c>
      <c r="I5" s="138" t="s">
        <v>300</v>
      </c>
      <c r="J5" s="181" t="s">
        <v>308</v>
      </c>
      <c r="L5" s="103"/>
      <c r="M5" s="103"/>
      <c r="N5" s="103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x14ac:dyDescent="0.25">
      <c r="A6" s="103"/>
      <c r="B6" s="140">
        <v>1</v>
      </c>
      <c r="C6" s="141">
        <v>2</v>
      </c>
      <c r="D6" s="141">
        <v>3</v>
      </c>
      <c r="E6" s="142">
        <v>4</v>
      </c>
      <c r="F6" s="137">
        <v>5</v>
      </c>
      <c r="G6" s="141">
        <v>6</v>
      </c>
      <c r="H6" s="141">
        <v>7</v>
      </c>
      <c r="I6" s="142">
        <v>9</v>
      </c>
      <c r="J6" s="142">
        <v>11</v>
      </c>
      <c r="L6" s="103"/>
      <c r="M6" s="103"/>
      <c r="N6" s="103"/>
      <c r="O6" s="131"/>
      <c r="P6" s="131"/>
      <c r="Q6" s="131"/>
      <c r="R6" s="131"/>
      <c r="S6" s="131"/>
      <c r="T6" s="131"/>
      <c r="U6" s="131"/>
      <c r="V6" s="131"/>
      <c r="W6" s="131"/>
      <c r="X6" s="131"/>
    </row>
    <row r="7" spans="1:24" ht="372" customHeight="1" x14ac:dyDescent="0.25">
      <c r="A7" s="103"/>
      <c r="B7" s="121">
        <v>1</v>
      </c>
      <c r="C7" s="143" t="s">
        <v>304</v>
      </c>
      <c r="D7" s="184" t="s">
        <v>312</v>
      </c>
      <c r="E7" s="144" t="s">
        <v>269</v>
      </c>
      <c r="F7" s="145">
        <v>1</v>
      </c>
      <c r="G7" s="146">
        <v>77949000</v>
      </c>
      <c r="H7" s="147">
        <f t="shared" ref="H7:H10" si="0">F7*G7</f>
        <v>77949000</v>
      </c>
      <c r="I7" s="182" t="s">
        <v>309</v>
      </c>
      <c r="J7" s="148" t="s">
        <v>305</v>
      </c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</row>
    <row r="8" spans="1:24" ht="409.6" customHeight="1" x14ac:dyDescent="0.25">
      <c r="A8" s="103"/>
      <c r="B8" s="121">
        <v>2</v>
      </c>
      <c r="C8" s="143" t="s">
        <v>270</v>
      </c>
      <c r="D8" s="185" t="s">
        <v>313</v>
      </c>
      <c r="E8" s="144" t="s">
        <v>269</v>
      </c>
      <c r="F8" s="145">
        <v>1</v>
      </c>
      <c r="G8" s="149">
        <v>79349000</v>
      </c>
      <c r="H8" s="150">
        <f t="shared" si="0"/>
        <v>79349000</v>
      </c>
      <c r="I8" s="182" t="s">
        <v>309</v>
      </c>
      <c r="J8" s="148" t="s">
        <v>305</v>
      </c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</row>
    <row r="9" spans="1:24" ht="131.44999999999999" customHeight="1" x14ac:dyDescent="0.25">
      <c r="A9" s="103"/>
      <c r="B9" s="121">
        <v>3</v>
      </c>
      <c r="C9" s="151" t="s">
        <v>272</v>
      </c>
      <c r="D9" s="152" t="s">
        <v>302</v>
      </c>
      <c r="E9" s="144" t="s">
        <v>21</v>
      </c>
      <c r="F9" s="145">
        <v>1</v>
      </c>
      <c r="G9" s="153">
        <v>251972</v>
      </c>
      <c r="H9" s="147">
        <f t="shared" si="0"/>
        <v>251972</v>
      </c>
      <c r="I9" s="182" t="s">
        <v>310</v>
      </c>
      <c r="J9" s="154" t="s">
        <v>276</v>
      </c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</row>
    <row r="10" spans="1:24" ht="97.9" customHeight="1" x14ac:dyDescent="0.25">
      <c r="A10" s="103"/>
      <c r="B10" s="121">
        <v>4</v>
      </c>
      <c r="C10" s="155" t="s">
        <v>301</v>
      </c>
      <c r="D10" s="152" t="s">
        <v>303</v>
      </c>
      <c r="E10" s="144" t="s">
        <v>21</v>
      </c>
      <c r="F10" s="145">
        <v>2</v>
      </c>
      <c r="G10" s="153">
        <v>830000</v>
      </c>
      <c r="H10" s="147">
        <f t="shared" si="0"/>
        <v>1660000</v>
      </c>
      <c r="I10" s="182" t="s">
        <v>310</v>
      </c>
      <c r="J10" s="154" t="s">
        <v>276</v>
      </c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</row>
    <row r="11" spans="1:24" ht="112.5" x14ac:dyDescent="0.25">
      <c r="A11" s="103"/>
      <c r="B11" s="121">
        <v>5</v>
      </c>
      <c r="C11" s="156" t="s">
        <v>96</v>
      </c>
      <c r="D11" s="143" t="s">
        <v>97</v>
      </c>
      <c r="E11" s="157" t="s">
        <v>46</v>
      </c>
      <c r="F11" s="158">
        <v>1</v>
      </c>
      <c r="G11" s="159">
        <v>1285781</v>
      </c>
      <c r="H11" s="147">
        <f t="shared" ref="H11:H13" si="1">F11*G11</f>
        <v>1285781</v>
      </c>
      <c r="I11" s="182" t="s">
        <v>310</v>
      </c>
      <c r="J11" s="144" t="s">
        <v>219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12.5" x14ac:dyDescent="0.25">
      <c r="A12" s="103"/>
      <c r="B12" s="121">
        <v>6</v>
      </c>
      <c r="C12" s="160" t="s">
        <v>106</v>
      </c>
      <c r="D12" s="160" t="s">
        <v>107</v>
      </c>
      <c r="E12" s="157" t="s">
        <v>46</v>
      </c>
      <c r="F12" s="161">
        <v>5</v>
      </c>
      <c r="G12" s="162">
        <v>82175</v>
      </c>
      <c r="H12" s="163">
        <f t="shared" si="1"/>
        <v>410875</v>
      </c>
      <c r="I12" s="182" t="s">
        <v>310</v>
      </c>
      <c r="J12" s="164" t="s">
        <v>105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94.5" x14ac:dyDescent="0.25">
      <c r="A13" s="103"/>
      <c r="B13" s="121">
        <v>7</v>
      </c>
      <c r="C13" s="165" t="s">
        <v>114</v>
      </c>
      <c r="D13" s="160" t="s">
        <v>115</v>
      </c>
      <c r="E13" s="157" t="s">
        <v>46</v>
      </c>
      <c r="F13" s="161">
        <v>8</v>
      </c>
      <c r="G13" s="162">
        <v>30275</v>
      </c>
      <c r="H13" s="163">
        <f t="shared" si="1"/>
        <v>242200</v>
      </c>
      <c r="I13" s="182" t="s">
        <v>310</v>
      </c>
      <c r="J13" s="164" t="s">
        <v>105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x14ac:dyDescent="0.25">
      <c r="A14" s="103"/>
      <c r="B14" s="103"/>
      <c r="C14" s="123"/>
      <c r="D14" s="123"/>
      <c r="E14" s="103"/>
      <c r="F14" s="133"/>
      <c r="G14" s="129"/>
      <c r="H14" s="129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</row>
    <row r="15" spans="1:24" ht="27.75" customHeight="1" x14ac:dyDescent="0.25">
      <c r="A15" s="103"/>
      <c r="B15" s="103"/>
      <c r="C15" s="123"/>
      <c r="D15" s="123"/>
      <c r="E15" s="103"/>
      <c r="F15" s="133"/>
      <c r="G15" s="129"/>
      <c r="H15" s="129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</row>
    <row r="16" spans="1:24" ht="15.75" x14ac:dyDescent="0.25">
      <c r="B16" s="103"/>
      <c r="C16" s="123"/>
      <c r="D16" s="123"/>
      <c r="E16" s="103"/>
      <c r="F16" s="133"/>
      <c r="G16" s="129"/>
      <c r="H16" s="129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</row>
    <row r="17" spans="2:24" ht="15.75" x14ac:dyDescent="0.25">
      <c r="B17" s="103"/>
      <c r="C17" s="123"/>
      <c r="D17" s="123"/>
      <c r="E17" s="103"/>
      <c r="F17" s="133"/>
      <c r="G17" s="129"/>
      <c r="H17" s="129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</row>
    <row r="18" spans="2:24" ht="15.75" x14ac:dyDescent="0.25">
      <c r="B18" s="103"/>
      <c r="C18" s="123"/>
      <c r="D18" s="123"/>
      <c r="E18" s="103"/>
      <c r="F18" s="133"/>
      <c r="G18" s="129"/>
      <c r="H18" s="129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</row>
    <row r="19" spans="2:24" ht="15.75" x14ac:dyDescent="0.25">
      <c r="B19" s="103"/>
      <c r="C19" s="123"/>
      <c r="D19" s="123"/>
      <c r="E19" s="103"/>
      <c r="F19" s="133"/>
      <c r="G19" s="129"/>
      <c r="H19" s="129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</row>
    <row r="20" spans="2:24" ht="15.75" x14ac:dyDescent="0.25">
      <c r="B20" s="103"/>
      <c r="C20" s="123"/>
      <c r="D20" s="123"/>
      <c r="E20" s="103"/>
      <c r="F20" s="133"/>
      <c r="G20" s="129"/>
      <c r="H20" s="129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</row>
    <row r="21" spans="2:24" ht="15.75" x14ac:dyDescent="0.25">
      <c r="B21" s="103"/>
      <c r="C21" s="123"/>
      <c r="D21" s="123"/>
      <c r="E21" s="103"/>
      <c r="F21" s="133"/>
      <c r="G21" s="129"/>
      <c r="H21" s="129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</row>
    <row r="22" spans="2:24" ht="15.75" x14ac:dyDescent="0.25">
      <c r="B22" s="103"/>
      <c r="C22" s="123"/>
      <c r="D22" s="123"/>
      <c r="E22" s="103"/>
      <c r="F22" s="133"/>
      <c r="G22" s="129"/>
      <c r="H22" s="129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</row>
    <row r="23" spans="2:24" ht="15.75" x14ac:dyDescent="0.25">
      <c r="B23" s="103"/>
      <c r="C23" s="123"/>
      <c r="D23" s="123"/>
      <c r="E23" s="103"/>
      <c r="F23" s="133"/>
      <c r="G23" s="129"/>
      <c r="H23" s="129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</row>
    <row r="24" spans="2:24" ht="15.75" x14ac:dyDescent="0.25">
      <c r="B24" s="103"/>
      <c r="C24" s="123"/>
      <c r="D24" s="123"/>
      <c r="E24" s="103"/>
      <c r="F24" s="133"/>
      <c r="G24" s="129"/>
      <c r="H24" s="129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</row>
    <row r="25" spans="2:24" ht="15.75" x14ac:dyDescent="0.25">
      <c r="B25" s="103"/>
      <c r="C25" s="123"/>
      <c r="D25" s="123"/>
      <c r="E25" s="103"/>
      <c r="F25" s="133"/>
      <c r="G25" s="129"/>
      <c r="H25" s="129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</row>
    <row r="26" spans="2:24" ht="15.75" x14ac:dyDescent="0.25">
      <c r="B26" s="103"/>
      <c r="C26" s="123"/>
      <c r="D26" s="123"/>
      <c r="E26" s="103"/>
      <c r="F26" s="133"/>
      <c r="G26" s="129"/>
      <c r="H26" s="129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</row>
    <row r="27" spans="2:24" ht="15.75" x14ac:dyDescent="0.25">
      <c r="B27" s="103"/>
      <c r="C27" s="123"/>
      <c r="D27" s="123"/>
      <c r="E27" s="103"/>
      <c r="F27" s="133"/>
      <c r="G27" s="129"/>
      <c r="H27" s="11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</row>
    <row r="28" spans="2:24" ht="15.75" x14ac:dyDescent="0.25">
      <c r="B28" s="103"/>
      <c r="C28" s="123"/>
      <c r="D28" s="123"/>
      <c r="E28" s="103"/>
      <c r="F28" s="133"/>
      <c r="G28" s="129"/>
      <c r="H28" s="129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</row>
    <row r="29" spans="2:24" ht="15.75" x14ac:dyDescent="0.25">
      <c r="B29" s="103"/>
      <c r="C29" s="123"/>
      <c r="D29" s="123"/>
      <c r="E29" s="103"/>
      <c r="F29" s="133"/>
      <c r="G29" s="129"/>
      <c r="H29" s="129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</row>
    <row r="30" spans="2:24" ht="15.75" x14ac:dyDescent="0.25">
      <c r="B30" s="103"/>
      <c r="C30" s="123"/>
      <c r="D30" s="123"/>
      <c r="E30" s="103"/>
      <c r="F30" s="133"/>
      <c r="G30" s="129"/>
      <c r="H30" s="129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</row>
    <row r="31" spans="2:24" ht="15.75" x14ac:dyDescent="0.25">
      <c r="B31" s="103"/>
      <c r="C31" s="123"/>
      <c r="D31" s="123"/>
      <c r="E31" s="103"/>
      <c r="F31" s="133"/>
      <c r="G31" s="129"/>
      <c r="H31" s="129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</row>
    <row r="32" spans="2:24" ht="15.75" x14ac:dyDescent="0.25">
      <c r="B32" s="103"/>
      <c r="C32" s="123"/>
      <c r="D32" s="123"/>
      <c r="E32" s="103"/>
      <c r="F32" s="133"/>
      <c r="G32" s="129"/>
      <c r="H32" s="129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</row>
    <row r="33" spans="2:24" ht="15.75" x14ac:dyDescent="0.25">
      <c r="B33" s="103"/>
      <c r="C33" s="123"/>
      <c r="D33" s="123"/>
      <c r="E33" s="103"/>
      <c r="F33" s="133"/>
      <c r="G33" s="129"/>
      <c r="H33" s="129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</row>
    <row r="34" spans="2:24" ht="15.75" x14ac:dyDescent="0.25">
      <c r="B34" s="103"/>
      <c r="C34" s="123"/>
      <c r="D34" s="123"/>
      <c r="E34" s="103"/>
      <c r="F34" s="133"/>
      <c r="G34" s="129"/>
      <c r="H34" s="129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</row>
    <row r="35" spans="2:24" ht="15.75" x14ac:dyDescent="0.25">
      <c r="B35" s="103"/>
      <c r="C35" s="123"/>
      <c r="D35" s="123"/>
      <c r="E35" s="103"/>
      <c r="F35" s="133"/>
      <c r="G35" s="129"/>
      <c r="H35" s="129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</row>
    <row r="36" spans="2:24" ht="15.75" x14ac:dyDescent="0.25">
      <c r="B36" s="103"/>
      <c r="C36" s="123"/>
      <c r="D36" s="123"/>
      <c r="E36" s="103"/>
      <c r="F36" s="133"/>
      <c r="G36" s="129"/>
      <c r="H36" s="129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</row>
    <row r="37" spans="2:24" ht="15.75" x14ac:dyDescent="0.25">
      <c r="B37" s="103"/>
      <c r="C37" s="123"/>
      <c r="D37" s="123"/>
      <c r="E37" s="103"/>
      <c r="F37" s="133"/>
      <c r="G37" s="129"/>
      <c r="H37" s="129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</row>
    <row r="38" spans="2:24" ht="15.75" x14ac:dyDescent="0.25">
      <c r="B38" s="103"/>
      <c r="C38" s="123"/>
      <c r="D38" s="123"/>
      <c r="E38" s="103"/>
      <c r="F38" s="133"/>
      <c r="G38" s="129"/>
      <c r="H38" s="129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</row>
    <row r="39" spans="2:24" ht="15.75" x14ac:dyDescent="0.25">
      <c r="B39" s="103"/>
      <c r="C39" s="123"/>
      <c r="D39" s="123"/>
      <c r="E39" s="103"/>
      <c r="F39" s="133"/>
      <c r="G39" s="129"/>
      <c r="H39" s="129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</row>
    <row r="40" spans="2:24" ht="15.75" x14ac:dyDescent="0.25">
      <c r="B40" s="103"/>
      <c r="C40" s="123"/>
      <c r="D40" s="123"/>
      <c r="E40" s="103"/>
      <c r="F40" s="133"/>
      <c r="G40" s="129"/>
      <c r="H40" s="129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</row>
    <row r="41" spans="2:24" ht="15.75" x14ac:dyDescent="0.25">
      <c r="B41" s="103"/>
      <c r="C41" s="123"/>
      <c r="D41" s="123"/>
      <c r="E41" s="103"/>
      <c r="F41" s="133"/>
      <c r="G41" s="129"/>
      <c r="H41" s="129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</row>
    <row r="42" spans="2:24" ht="15.75" x14ac:dyDescent="0.25">
      <c r="B42" s="103"/>
      <c r="C42" s="123"/>
      <c r="D42" s="123"/>
      <c r="E42" s="103"/>
      <c r="F42" s="133"/>
      <c r="G42" s="129"/>
      <c r="H42" s="129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</row>
    <row r="43" spans="2:24" ht="15.75" x14ac:dyDescent="0.25">
      <c r="B43" s="103"/>
      <c r="C43" s="123"/>
      <c r="D43" s="123"/>
      <c r="E43" s="103"/>
      <c r="F43" s="133"/>
      <c r="G43" s="129"/>
      <c r="H43" s="129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</row>
    <row r="44" spans="2:24" ht="15.75" x14ac:dyDescent="0.25">
      <c r="B44" s="103"/>
      <c r="C44" s="123"/>
      <c r="D44" s="123"/>
      <c r="E44" s="103"/>
      <c r="F44" s="133"/>
      <c r="G44" s="129"/>
      <c r="H44" s="129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</row>
    <row r="45" spans="2:24" ht="15.75" x14ac:dyDescent="0.25">
      <c r="B45" s="103"/>
      <c r="C45" s="123"/>
      <c r="D45" s="123"/>
      <c r="E45" s="103"/>
      <c r="F45" s="133"/>
      <c r="G45" s="129"/>
      <c r="H45" s="129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</row>
    <row r="46" spans="2:24" ht="15.75" x14ac:dyDescent="0.25">
      <c r="B46" s="103"/>
      <c r="C46" s="123"/>
      <c r="D46" s="123"/>
      <c r="E46" s="103"/>
      <c r="F46" s="133"/>
      <c r="G46" s="129"/>
      <c r="H46" s="129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</row>
    <row r="47" spans="2:24" ht="15.75" x14ac:dyDescent="0.25">
      <c r="B47" s="103"/>
      <c r="C47" s="123"/>
      <c r="D47" s="123"/>
      <c r="E47" s="103"/>
      <c r="F47" s="133"/>
      <c r="G47" s="129"/>
      <c r="H47" s="129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</row>
    <row r="48" spans="2:24" ht="15.75" x14ac:dyDescent="0.25">
      <c r="B48" s="103"/>
      <c r="C48" s="123"/>
      <c r="D48" s="123"/>
      <c r="E48" s="103"/>
      <c r="F48" s="133"/>
      <c r="G48" s="129"/>
      <c r="H48" s="129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</row>
    <row r="49" spans="2:24" ht="15.75" x14ac:dyDescent="0.25">
      <c r="B49" s="103"/>
      <c r="C49" s="123"/>
      <c r="D49" s="123"/>
      <c r="E49" s="103"/>
      <c r="F49" s="133"/>
      <c r="G49" s="129"/>
      <c r="H49" s="129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</row>
    <row r="50" spans="2:24" ht="15.75" x14ac:dyDescent="0.25">
      <c r="B50" s="103"/>
      <c r="C50" s="123"/>
      <c r="D50" s="123"/>
      <c r="E50" s="103"/>
      <c r="F50" s="133"/>
      <c r="G50" s="129"/>
      <c r="H50" s="129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</row>
    <row r="51" spans="2:24" ht="15.75" x14ac:dyDescent="0.25">
      <c r="B51" s="103"/>
      <c r="C51" s="123"/>
      <c r="D51" s="123"/>
      <c r="E51" s="103"/>
      <c r="F51" s="133"/>
      <c r="G51" s="129"/>
      <c r="H51" s="129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</row>
    <row r="52" spans="2:24" ht="15.75" x14ac:dyDescent="0.25">
      <c r="B52" s="103"/>
      <c r="C52" s="123"/>
      <c r="D52" s="123"/>
      <c r="E52" s="103"/>
      <c r="F52" s="133"/>
      <c r="G52" s="129"/>
      <c r="H52" s="129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</row>
    <row r="53" spans="2:24" ht="15.75" x14ac:dyDescent="0.25">
      <c r="B53" s="103"/>
      <c r="C53" s="123"/>
      <c r="D53" s="123"/>
      <c r="E53" s="103"/>
      <c r="F53" s="133"/>
      <c r="G53" s="129"/>
      <c r="H53" s="129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</row>
    <row r="54" spans="2:24" ht="15.75" x14ac:dyDescent="0.25">
      <c r="B54" s="103"/>
      <c r="C54" s="123"/>
      <c r="D54" s="123"/>
      <c r="E54" s="103"/>
      <c r="F54" s="133"/>
      <c r="G54" s="129"/>
      <c r="H54" s="129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</row>
    <row r="55" spans="2:24" ht="15.75" x14ac:dyDescent="0.25">
      <c r="B55" s="103"/>
      <c r="C55" s="123"/>
      <c r="D55" s="123"/>
      <c r="E55" s="103"/>
      <c r="F55" s="133"/>
      <c r="G55" s="129"/>
      <c r="H55" s="129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</row>
    <row r="56" spans="2:24" ht="15.75" x14ac:dyDescent="0.25">
      <c r="B56" s="103"/>
      <c r="C56" s="123"/>
      <c r="D56" s="123"/>
      <c r="E56" s="103"/>
      <c r="F56" s="133"/>
      <c r="G56" s="129"/>
      <c r="H56" s="129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</row>
    <row r="57" spans="2:24" ht="15.75" x14ac:dyDescent="0.25">
      <c r="B57" s="103"/>
      <c r="C57" s="123"/>
      <c r="D57" s="123"/>
      <c r="E57" s="103"/>
      <c r="F57" s="133"/>
      <c r="G57" s="129"/>
      <c r="H57" s="129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</row>
    <row r="58" spans="2:24" ht="15.75" x14ac:dyDescent="0.25">
      <c r="B58" s="103"/>
      <c r="C58" s="123"/>
      <c r="D58" s="123"/>
      <c r="E58" s="103"/>
      <c r="F58" s="133"/>
      <c r="G58" s="129"/>
      <c r="H58" s="129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</row>
    <row r="59" spans="2:24" ht="15.75" x14ac:dyDescent="0.25">
      <c r="B59" s="103"/>
      <c r="C59" s="123"/>
      <c r="D59" s="123"/>
      <c r="E59" s="103"/>
      <c r="F59" s="133"/>
      <c r="G59" s="129"/>
      <c r="H59" s="129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</row>
    <row r="60" spans="2:24" ht="15.75" x14ac:dyDescent="0.25">
      <c r="B60" s="103"/>
      <c r="C60" s="123"/>
      <c r="D60" s="123"/>
      <c r="E60" s="103"/>
      <c r="F60" s="133"/>
      <c r="G60" s="129"/>
      <c r="H60" s="129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</row>
    <row r="61" spans="2:24" ht="15.75" x14ac:dyDescent="0.25">
      <c r="B61" s="103"/>
      <c r="C61" s="123"/>
      <c r="D61" s="123"/>
      <c r="E61" s="103"/>
      <c r="F61" s="133"/>
      <c r="G61" s="129"/>
      <c r="H61" s="129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</row>
    <row r="62" spans="2:24" ht="15.75" x14ac:dyDescent="0.25">
      <c r="B62" s="103"/>
      <c r="C62" s="123"/>
      <c r="D62" s="123"/>
      <c r="E62" s="103"/>
      <c r="F62" s="133"/>
      <c r="G62" s="129"/>
      <c r="H62" s="129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</row>
    <row r="63" spans="2:24" ht="15.75" x14ac:dyDescent="0.25">
      <c r="B63" s="103"/>
      <c r="C63" s="123"/>
      <c r="D63" s="123"/>
      <c r="E63" s="103"/>
      <c r="F63" s="133"/>
      <c r="G63" s="129"/>
      <c r="H63" s="129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</row>
    <row r="64" spans="2:24" ht="15.75" x14ac:dyDescent="0.25">
      <c r="B64" s="103"/>
      <c r="C64" s="123"/>
      <c r="D64" s="123"/>
      <c r="E64" s="103"/>
      <c r="F64" s="133"/>
      <c r="G64" s="129"/>
      <c r="H64" s="129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</row>
    <row r="65" spans="2:24" ht="15.75" x14ac:dyDescent="0.25">
      <c r="B65" s="103"/>
      <c r="C65" s="123"/>
      <c r="D65" s="123"/>
      <c r="E65" s="103"/>
      <c r="F65" s="133"/>
      <c r="G65" s="129"/>
      <c r="H65" s="129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</row>
    <row r="66" spans="2:24" ht="15.75" x14ac:dyDescent="0.25">
      <c r="B66" s="103"/>
      <c r="C66" s="123"/>
      <c r="D66" s="123"/>
      <c r="E66" s="103"/>
      <c r="F66" s="133"/>
      <c r="G66" s="129"/>
      <c r="H66" s="129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</row>
    <row r="67" spans="2:24" ht="15.75" x14ac:dyDescent="0.25">
      <c r="B67" s="103"/>
      <c r="C67" s="123"/>
      <c r="D67" s="123"/>
      <c r="E67" s="103"/>
      <c r="F67" s="133"/>
      <c r="G67" s="129"/>
      <c r="H67" s="129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</row>
    <row r="68" spans="2:24" ht="15.75" x14ac:dyDescent="0.25">
      <c r="B68" s="103"/>
      <c r="C68" s="123"/>
      <c r="D68" s="123"/>
      <c r="E68" s="103"/>
      <c r="F68" s="133"/>
      <c r="G68" s="129"/>
      <c r="H68" s="129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</row>
    <row r="69" spans="2:24" ht="15.75" x14ac:dyDescent="0.25">
      <c r="B69" s="103"/>
      <c r="C69" s="123"/>
      <c r="D69" s="123"/>
      <c r="E69" s="103"/>
      <c r="F69" s="133"/>
      <c r="G69" s="129"/>
      <c r="H69" s="129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</row>
    <row r="70" spans="2:24" ht="15.75" x14ac:dyDescent="0.25">
      <c r="B70" s="103"/>
      <c r="C70" s="123"/>
      <c r="D70" s="123"/>
      <c r="E70" s="103"/>
      <c r="F70" s="133"/>
      <c r="G70" s="129"/>
      <c r="H70" s="129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</row>
    <row r="71" spans="2:24" ht="15.75" x14ac:dyDescent="0.25">
      <c r="B71" s="103"/>
      <c r="C71" s="123"/>
      <c r="D71" s="123"/>
      <c r="E71" s="103"/>
      <c r="F71" s="133"/>
      <c r="G71" s="129"/>
      <c r="H71" s="129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</row>
    <row r="72" spans="2:24" ht="15.75" x14ac:dyDescent="0.25">
      <c r="B72" s="103"/>
      <c r="C72" s="123"/>
      <c r="D72" s="123"/>
      <c r="E72" s="103"/>
      <c r="F72" s="133"/>
      <c r="G72" s="129"/>
      <c r="H72" s="129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</row>
    <row r="73" spans="2:24" ht="15.75" x14ac:dyDescent="0.25">
      <c r="B73" s="103"/>
      <c r="C73" s="123"/>
      <c r="D73" s="123"/>
      <c r="E73" s="103"/>
      <c r="F73" s="133"/>
      <c r="G73" s="129"/>
      <c r="H73" s="129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</row>
    <row r="74" spans="2:24" ht="15.75" x14ac:dyDescent="0.25">
      <c r="B74" s="103"/>
      <c r="C74" s="123"/>
      <c r="D74" s="123"/>
      <c r="E74" s="103"/>
      <c r="F74" s="133"/>
      <c r="G74" s="129"/>
      <c r="H74" s="129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</row>
    <row r="75" spans="2:24" ht="15.75" x14ac:dyDescent="0.25">
      <c r="B75" s="103"/>
      <c r="C75" s="123"/>
      <c r="D75" s="123"/>
      <c r="E75" s="103"/>
      <c r="F75" s="133"/>
      <c r="G75" s="129"/>
      <c r="H75" s="129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</row>
    <row r="76" spans="2:24" ht="15.75" x14ac:dyDescent="0.25">
      <c r="B76" s="103"/>
      <c r="C76" s="123"/>
      <c r="D76" s="123"/>
      <c r="E76" s="103"/>
      <c r="F76" s="133"/>
      <c r="G76" s="129"/>
      <c r="H76" s="129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</row>
    <row r="77" spans="2:24" ht="15.75" x14ac:dyDescent="0.25">
      <c r="B77" s="103"/>
      <c r="C77" s="123"/>
      <c r="D77" s="123"/>
      <c r="E77" s="103"/>
      <c r="F77" s="133"/>
      <c r="G77" s="129"/>
      <c r="H77" s="129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</row>
    <row r="78" spans="2:24" ht="15.75" x14ac:dyDescent="0.25">
      <c r="B78" s="103"/>
      <c r="C78" s="123"/>
      <c r="D78" s="123"/>
      <c r="E78" s="103"/>
      <c r="F78" s="133"/>
      <c r="G78" s="129"/>
      <c r="H78" s="129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</row>
    <row r="79" spans="2:24" ht="15.75" x14ac:dyDescent="0.25">
      <c r="B79" s="103"/>
      <c r="C79" s="123"/>
      <c r="D79" s="123"/>
      <c r="E79" s="103"/>
      <c r="F79" s="133"/>
      <c r="G79" s="129"/>
      <c r="H79" s="129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</row>
    <row r="80" spans="2:24" ht="15.75" x14ac:dyDescent="0.25">
      <c r="B80" s="103"/>
      <c r="C80" s="123"/>
      <c r="D80" s="123"/>
      <c r="E80" s="103"/>
      <c r="F80" s="133"/>
      <c r="G80" s="129"/>
      <c r="H80" s="129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</row>
    <row r="81" spans="2:24" ht="15.75" x14ac:dyDescent="0.25">
      <c r="B81" s="103"/>
      <c r="C81" s="123"/>
      <c r="D81" s="123"/>
      <c r="E81" s="103"/>
      <c r="F81" s="133"/>
      <c r="G81" s="129"/>
      <c r="H81" s="129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</row>
    <row r="82" spans="2:24" ht="15.75" x14ac:dyDescent="0.25">
      <c r="B82" s="103"/>
      <c r="C82" s="123"/>
      <c r="D82" s="123"/>
      <c r="E82" s="103"/>
      <c r="F82" s="133"/>
      <c r="G82" s="129"/>
      <c r="H82" s="129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</row>
    <row r="83" spans="2:24" ht="15.75" x14ac:dyDescent="0.25">
      <c r="B83" s="103"/>
      <c r="C83" s="123"/>
      <c r="D83" s="123"/>
      <c r="E83" s="103"/>
      <c r="F83" s="133"/>
      <c r="G83" s="129"/>
      <c r="H83" s="129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</row>
    <row r="84" spans="2:24" ht="15.75" x14ac:dyDescent="0.25">
      <c r="B84" s="103"/>
      <c r="C84" s="123"/>
      <c r="D84" s="123"/>
      <c r="E84" s="103"/>
      <c r="F84" s="133"/>
      <c r="G84" s="129"/>
      <c r="H84" s="129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</row>
    <row r="85" spans="2:24" ht="15.75" x14ac:dyDescent="0.25">
      <c r="B85" s="103"/>
      <c r="C85" s="123"/>
      <c r="D85" s="123"/>
      <c r="E85" s="103"/>
      <c r="F85" s="133"/>
      <c r="G85" s="129"/>
      <c r="H85" s="129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</row>
    <row r="86" spans="2:24" ht="15.75" x14ac:dyDescent="0.25">
      <c r="B86" s="103"/>
      <c r="C86" s="123"/>
      <c r="D86" s="123"/>
      <c r="E86" s="103"/>
      <c r="F86" s="133"/>
      <c r="G86" s="129"/>
      <c r="H86" s="129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</row>
    <row r="87" spans="2:24" ht="15.75" x14ac:dyDescent="0.25">
      <c r="B87" s="103"/>
      <c r="C87" s="123"/>
      <c r="D87" s="123"/>
      <c r="E87" s="103"/>
      <c r="F87" s="133"/>
      <c r="G87" s="129"/>
      <c r="H87" s="129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</row>
    <row r="88" spans="2:24" ht="15.75" x14ac:dyDescent="0.25">
      <c r="B88" s="103"/>
      <c r="C88" s="123"/>
      <c r="D88" s="123"/>
      <c r="E88" s="103"/>
      <c r="F88" s="133"/>
      <c r="G88" s="129"/>
      <c r="H88" s="129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</row>
    <row r="89" spans="2:24" ht="15.75" x14ac:dyDescent="0.25">
      <c r="B89" s="103"/>
      <c r="C89" s="123"/>
      <c r="D89" s="123"/>
      <c r="E89" s="103"/>
      <c r="F89" s="133"/>
      <c r="G89" s="129"/>
      <c r="H89" s="129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</row>
    <row r="90" spans="2:24" ht="15.75" x14ac:dyDescent="0.25">
      <c r="B90" s="103"/>
      <c r="C90" s="123"/>
      <c r="D90" s="123"/>
      <c r="E90" s="103"/>
      <c r="F90" s="133"/>
      <c r="G90" s="129"/>
      <c r="H90" s="129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</row>
    <row r="91" spans="2:24" ht="15.75" x14ac:dyDescent="0.25">
      <c r="B91" s="103"/>
      <c r="C91" s="123"/>
      <c r="D91" s="123"/>
      <c r="E91" s="103"/>
      <c r="F91" s="133"/>
      <c r="G91" s="129"/>
      <c r="H91" s="129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</row>
    <row r="92" spans="2:24" ht="15.75" x14ac:dyDescent="0.25">
      <c r="B92" s="103"/>
      <c r="C92" s="123"/>
      <c r="D92" s="123"/>
      <c r="E92" s="103"/>
      <c r="F92" s="133"/>
      <c r="G92" s="129"/>
      <c r="H92" s="129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</row>
    <row r="93" spans="2:24" ht="15.75" x14ac:dyDescent="0.25">
      <c r="B93" s="103"/>
      <c r="C93" s="123"/>
      <c r="D93" s="123"/>
      <c r="E93" s="103"/>
      <c r="F93" s="133"/>
      <c r="G93" s="129"/>
      <c r="H93" s="129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</row>
    <row r="94" spans="2:24" ht="15.75" x14ac:dyDescent="0.25">
      <c r="B94" s="103"/>
      <c r="C94" s="123"/>
      <c r="D94" s="123"/>
      <c r="E94" s="103"/>
      <c r="F94" s="133"/>
      <c r="G94" s="129"/>
      <c r="H94" s="129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</row>
    <row r="95" spans="2:24" ht="15.75" x14ac:dyDescent="0.25">
      <c r="B95" s="103"/>
      <c r="C95" s="123"/>
      <c r="D95" s="123"/>
      <c r="E95" s="103"/>
      <c r="F95" s="133"/>
      <c r="G95" s="129"/>
      <c r="H95" s="129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</row>
    <row r="96" spans="2:24" ht="15.75" x14ac:dyDescent="0.25">
      <c r="B96" s="103"/>
      <c r="C96" s="123"/>
      <c r="D96" s="123"/>
      <c r="E96" s="103"/>
      <c r="F96" s="133"/>
      <c r="G96" s="129"/>
      <c r="H96" s="129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</row>
    <row r="97" spans="2:24" ht="15.75" x14ac:dyDescent="0.25">
      <c r="B97" s="103"/>
      <c r="C97" s="123"/>
      <c r="D97" s="123"/>
      <c r="E97" s="103"/>
      <c r="F97" s="133"/>
      <c r="G97" s="129"/>
      <c r="H97" s="129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</row>
    <row r="98" spans="2:24" ht="15.75" x14ac:dyDescent="0.25">
      <c r="B98" s="103"/>
      <c r="C98" s="123"/>
      <c r="D98" s="123"/>
      <c r="E98" s="103"/>
      <c r="F98" s="133"/>
      <c r="G98" s="129"/>
      <c r="H98" s="129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</row>
    <row r="99" spans="2:24" ht="15.75" x14ac:dyDescent="0.25">
      <c r="B99" s="103"/>
      <c r="C99" s="123"/>
      <c r="D99" s="123"/>
      <c r="E99" s="103"/>
      <c r="F99" s="133"/>
      <c r="G99" s="129"/>
      <c r="H99" s="129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</row>
    <row r="100" spans="2:24" ht="15.75" x14ac:dyDescent="0.25">
      <c r="B100" s="103"/>
      <c r="C100" s="123"/>
      <c r="D100" s="123"/>
      <c r="E100" s="103"/>
      <c r="F100" s="133"/>
      <c r="G100" s="129"/>
      <c r="H100" s="129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</row>
    <row r="101" spans="2:24" ht="15.75" x14ac:dyDescent="0.25">
      <c r="B101" s="103"/>
      <c r="C101" s="123"/>
      <c r="D101" s="123"/>
      <c r="E101" s="103"/>
      <c r="F101" s="133"/>
      <c r="G101" s="129"/>
      <c r="H101" s="129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</row>
    <row r="102" spans="2:24" ht="15.75" x14ac:dyDescent="0.25">
      <c r="B102" s="103"/>
      <c r="C102" s="123"/>
      <c r="D102" s="123"/>
      <c r="E102" s="103"/>
      <c r="F102" s="133"/>
      <c r="G102" s="129"/>
      <c r="H102" s="129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</row>
    <row r="103" spans="2:24" ht="15.75" x14ac:dyDescent="0.25">
      <c r="B103" s="103"/>
      <c r="C103" s="123"/>
      <c r="D103" s="123"/>
      <c r="E103" s="103"/>
      <c r="F103" s="133"/>
      <c r="G103" s="129"/>
      <c r="H103" s="129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</row>
    <row r="104" spans="2:24" ht="15.75" x14ac:dyDescent="0.25">
      <c r="B104" s="103"/>
      <c r="C104" s="123"/>
      <c r="D104" s="123"/>
      <c r="E104" s="103"/>
      <c r="F104" s="133"/>
      <c r="G104" s="129"/>
      <c r="H104" s="129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</row>
    <row r="105" spans="2:24" ht="15.75" x14ac:dyDescent="0.25">
      <c r="B105" s="103"/>
      <c r="C105" s="123"/>
      <c r="D105" s="123"/>
      <c r="E105" s="103"/>
      <c r="F105" s="133"/>
      <c r="G105" s="129"/>
      <c r="H105" s="129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</row>
    <row r="106" spans="2:24" ht="15.75" x14ac:dyDescent="0.25">
      <c r="B106" s="103"/>
      <c r="C106" s="123"/>
      <c r="D106" s="123"/>
      <c r="E106" s="103"/>
      <c r="F106" s="133"/>
      <c r="G106" s="129"/>
      <c r="H106" s="129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</row>
    <row r="107" spans="2:24" ht="15.75" x14ac:dyDescent="0.25">
      <c r="B107" s="103"/>
      <c r="C107" s="123"/>
      <c r="D107" s="123"/>
      <c r="E107" s="103"/>
      <c r="F107" s="133"/>
      <c r="G107" s="129"/>
      <c r="H107" s="129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</row>
    <row r="108" spans="2:24" ht="15.75" x14ac:dyDescent="0.25">
      <c r="B108" s="103"/>
      <c r="C108" s="123"/>
      <c r="D108" s="123"/>
      <c r="E108" s="103"/>
      <c r="F108" s="133"/>
      <c r="G108" s="129"/>
      <c r="H108" s="129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</row>
    <row r="109" spans="2:24" ht="15.75" x14ac:dyDescent="0.25">
      <c r="B109" s="103"/>
      <c r="C109" s="123"/>
      <c r="D109" s="123"/>
      <c r="E109" s="103"/>
      <c r="F109" s="133"/>
      <c r="G109" s="129"/>
      <c r="H109" s="129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</row>
    <row r="110" spans="2:24" ht="15.75" x14ac:dyDescent="0.25">
      <c r="B110" s="103"/>
      <c r="C110" s="123"/>
      <c r="D110" s="123"/>
      <c r="E110" s="103"/>
      <c r="F110" s="133"/>
      <c r="G110" s="129"/>
      <c r="H110" s="129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</row>
    <row r="111" spans="2:24" ht="15.75" x14ac:dyDescent="0.25">
      <c r="B111" s="103"/>
      <c r="C111" s="123"/>
      <c r="D111" s="123"/>
      <c r="E111" s="103"/>
      <c r="F111" s="133"/>
      <c r="G111" s="129"/>
      <c r="H111" s="129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</row>
    <row r="112" spans="2:24" ht="15.75" x14ac:dyDescent="0.25">
      <c r="B112" s="103"/>
      <c r="C112" s="123"/>
      <c r="D112" s="123"/>
      <c r="E112" s="103"/>
      <c r="F112" s="133"/>
      <c r="G112" s="129"/>
      <c r="H112" s="129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</row>
    <row r="113" spans="2:24" ht="15.75" x14ac:dyDescent="0.25">
      <c r="B113" s="103"/>
      <c r="C113" s="123"/>
      <c r="D113" s="123"/>
      <c r="E113" s="103"/>
      <c r="F113" s="133"/>
      <c r="G113" s="129"/>
      <c r="H113" s="129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</row>
    <row r="114" spans="2:24" ht="15.75" x14ac:dyDescent="0.25">
      <c r="B114" s="103"/>
      <c r="C114" s="123"/>
      <c r="D114" s="123"/>
      <c r="E114" s="103"/>
      <c r="F114" s="133"/>
      <c r="G114" s="129"/>
      <c r="H114" s="129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</row>
    <row r="115" spans="2:24" ht="15.75" x14ac:dyDescent="0.25">
      <c r="B115" s="103"/>
      <c r="C115" s="123"/>
      <c r="D115" s="123"/>
      <c r="E115" s="103"/>
      <c r="F115" s="133"/>
      <c r="G115" s="129"/>
      <c r="H115" s="129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</row>
    <row r="116" spans="2:24" ht="15.75" x14ac:dyDescent="0.25">
      <c r="B116" s="103"/>
      <c r="C116" s="123"/>
      <c r="D116" s="123"/>
      <c r="E116" s="103"/>
      <c r="F116" s="133"/>
      <c r="G116" s="129"/>
      <c r="H116" s="129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</row>
    <row r="117" spans="2:24" ht="15.75" x14ac:dyDescent="0.25">
      <c r="B117" s="103"/>
      <c r="C117" s="123"/>
      <c r="D117" s="123"/>
      <c r="E117" s="103"/>
      <c r="F117" s="133"/>
      <c r="G117" s="129"/>
      <c r="H117" s="129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</row>
    <row r="118" spans="2:24" ht="15.75" x14ac:dyDescent="0.25">
      <c r="B118" s="103"/>
      <c r="C118" s="123"/>
      <c r="D118" s="123"/>
      <c r="E118" s="103"/>
      <c r="F118" s="133"/>
      <c r="G118" s="129"/>
      <c r="H118" s="129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</row>
    <row r="119" spans="2:24" ht="15.75" x14ac:dyDescent="0.25">
      <c r="B119" s="103"/>
      <c r="C119" s="123"/>
      <c r="D119" s="123"/>
      <c r="E119" s="103"/>
      <c r="F119" s="133"/>
      <c r="G119" s="129"/>
      <c r="H119" s="129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</row>
    <row r="120" spans="2:24" ht="15.75" x14ac:dyDescent="0.25">
      <c r="B120" s="103"/>
      <c r="C120" s="123"/>
      <c r="D120" s="123"/>
      <c r="E120" s="103"/>
      <c r="F120" s="133"/>
      <c r="G120" s="129"/>
      <c r="H120" s="129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</row>
    <row r="121" spans="2:24" ht="15.75" x14ac:dyDescent="0.25">
      <c r="B121" s="103"/>
      <c r="C121" s="123"/>
      <c r="D121" s="123"/>
      <c r="E121" s="103"/>
      <c r="F121" s="133"/>
      <c r="G121" s="129"/>
      <c r="H121" s="129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</row>
    <row r="122" spans="2:24" ht="15.75" x14ac:dyDescent="0.25">
      <c r="B122" s="103"/>
      <c r="C122" s="123"/>
      <c r="D122" s="123"/>
      <c r="E122" s="103"/>
      <c r="F122" s="133"/>
      <c r="G122" s="129"/>
      <c r="H122" s="129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</row>
    <row r="123" spans="2:24" ht="15.75" x14ac:dyDescent="0.25">
      <c r="B123" s="103"/>
      <c r="C123" s="123"/>
      <c r="D123" s="123"/>
      <c r="E123" s="103"/>
      <c r="F123" s="133"/>
      <c r="G123" s="129"/>
      <c r="H123" s="129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</row>
    <row r="124" spans="2:24" ht="15.75" x14ac:dyDescent="0.25">
      <c r="B124" s="103"/>
      <c r="C124" s="123"/>
      <c r="D124" s="123"/>
      <c r="E124" s="103"/>
      <c r="F124" s="133"/>
      <c r="G124" s="129"/>
      <c r="H124" s="129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</row>
    <row r="125" spans="2:24" ht="15.75" x14ac:dyDescent="0.25">
      <c r="B125" s="103"/>
      <c r="C125" s="123"/>
      <c r="D125" s="123"/>
      <c r="E125" s="103"/>
      <c r="F125" s="133"/>
      <c r="G125" s="129"/>
      <c r="H125" s="129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</row>
    <row r="126" spans="2:24" ht="15.75" x14ac:dyDescent="0.25">
      <c r="B126" s="103"/>
      <c r="C126" s="123"/>
      <c r="D126" s="123"/>
      <c r="E126" s="103"/>
      <c r="F126" s="133"/>
      <c r="G126" s="129"/>
      <c r="H126" s="129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</row>
    <row r="127" spans="2:24" ht="15.75" x14ac:dyDescent="0.25">
      <c r="B127" s="103"/>
      <c r="C127" s="123"/>
      <c r="D127" s="123"/>
      <c r="E127" s="103"/>
      <c r="F127" s="133"/>
      <c r="G127" s="129"/>
      <c r="H127" s="129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</row>
    <row r="128" spans="2:24" ht="15.75" x14ac:dyDescent="0.25">
      <c r="B128" s="103"/>
      <c r="C128" s="123"/>
      <c r="D128" s="123"/>
      <c r="E128" s="103"/>
      <c r="F128" s="133"/>
      <c r="G128" s="129"/>
      <c r="H128" s="129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</row>
    <row r="129" spans="2:24" ht="15.75" x14ac:dyDescent="0.25">
      <c r="B129" s="103"/>
      <c r="C129" s="123"/>
      <c r="D129" s="123"/>
      <c r="E129" s="103"/>
      <c r="F129" s="133"/>
      <c r="G129" s="129"/>
      <c r="H129" s="129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</row>
    <row r="130" spans="2:24" ht="15.75" x14ac:dyDescent="0.25">
      <c r="B130" s="103"/>
      <c r="C130" s="123"/>
      <c r="D130" s="123"/>
      <c r="E130" s="103"/>
      <c r="F130" s="133"/>
      <c r="G130" s="129"/>
      <c r="H130" s="129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</row>
    <row r="131" spans="2:24" ht="15.75" x14ac:dyDescent="0.25">
      <c r="B131" s="103"/>
      <c r="C131" s="123"/>
      <c r="D131" s="123"/>
      <c r="E131" s="103"/>
      <c r="F131" s="133"/>
      <c r="G131" s="129"/>
      <c r="H131" s="129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</row>
    <row r="132" spans="2:24" ht="15.75" x14ac:dyDescent="0.25">
      <c r="B132" s="103"/>
      <c r="C132" s="123"/>
      <c r="D132" s="123"/>
      <c r="E132" s="103"/>
      <c r="F132" s="133"/>
      <c r="G132" s="129"/>
      <c r="H132" s="129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</row>
    <row r="133" spans="2:24" ht="15.75" x14ac:dyDescent="0.25">
      <c r="B133" s="103"/>
      <c r="C133" s="123"/>
      <c r="D133" s="123"/>
      <c r="E133" s="103"/>
      <c r="F133" s="133"/>
      <c r="G133" s="129"/>
      <c r="H133" s="129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</row>
    <row r="134" spans="2:24" ht="15.75" x14ac:dyDescent="0.25">
      <c r="B134" s="103"/>
      <c r="C134" s="123"/>
      <c r="D134" s="123"/>
      <c r="E134" s="103"/>
      <c r="F134" s="133"/>
      <c r="G134" s="129"/>
      <c r="H134" s="129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</row>
    <row r="135" spans="2:24" ht="15.75" x14ac:dyDescent="0.25">
      <c r="B135" s="103"/>
      <c r="C135" s="123"/>
      <c r="D135" s="123"/>
      <c r="E135" s="103"/>
      <c r="F135" s="133"/>
      <c r="G135" s="129"/>
      <c r="H135" s="129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</row>
    <row r="136" spans="2:24" ht="15.75" x14ac:dyDescent="0.25">
      <c r="B136" s="103"/>
      <c r="C136" s="123"/>
      <c r="D136" s="123"/>
      <c r="E136" s="103"/>
      <c r="F136" s="133"/>
      <c r="G136" s="129"/>
      <c r="H136" s="129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</row>
    <row r="137" spans="2:24" ht="15.75" x14ac:dyDescent="0.25">
      <c r="B137" s="103"/>
      <c r="C137" s="123"/>
      <c r="D137" s="123"/>
      <c r="E137" s="103"/>
      <c r="F137" s="133"/>
      <c r="G137" s="129"/>
      <c r="H137" s="129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</row>
    <row r="138" spans="2:24" ht="15.75" x14ac:dyDescent="0.25">
      <c r="B138" s="103"/>
      <c r="C138" s="123"/>
      <c r="D138" s="123"/>
      <c r="E138" s="103"/>
      <c r="F138" s="133"/>
      <c r="G138" s="129"/>
      <c r="H138" s="129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</row>
    <row r="139" spans="2:24" ht="15.75" x14ac:dyDescent="0.25">
      <c r="B139" s="103"/>
      <c r="C139" s="123"/>
      <c r="D139" s="123"/>
      <c r="E139" s="103"/>
      <c r="F139" s="133"/>
      <c r="G139" s="129"/>
      <c r="H139" s="129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</row>
    <row r="140" spans="2:24" ht="15.75" x14ac:dyDescent="0.25">
      <c r="B140" s="103"/>
      <c r="C140" s="123"/>
      <c r="D140" s="123"/>
      <c r="E140" s="103"/>
      <c r="F140" s="133"/>
      <c r="G140" s="129"/>
      <c r="H140" s="129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</row>
    <row r="141" spans="2:24" ht="15.75" x14ac:dyDescent="0.25">
      <c r="B141" s="103"/>
      <c r="C141" s="123"/>
      <c r="D141" s="123"/>
      <c r="E141" s="103"/>
      <c r="F141" s="133"/>
      <c r="G141" s="129"/>
      <c r="H141" s="129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</row>
    <row r="142" spans="2:24" ht="15.75" x14ac:dyDescent="0.25">
      <c r="B142" s="103"/>
      <c r="C142" s="123"/>
      <c r="D142" s="123"/>
      <c r="E142" s="103"/>
      <c r="F142" s="133"/>
      <c r="G142" s="129"/>
      <c r="H142" s="129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</row>
    <row r="143" spans="2:24" ht="15.75" x14ac:dyDescent="0.25">
      <c r="B143" s="103"/>
      <c r="C143" s="123"/>
      <c r="D143" s="123"/>
      <c r="E143" s="103"/>
      <c r="F143" s="133"/>
      <c r="G143" s="129"/>
      <c r="H143" s="129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</row>
    <row r="144" spans="2:24" ht="15.75" x14ac:dyDescent="0.25">
      <c r="B144" s="103"/>
      <c r="C144" s="123"/>
      <c r="D144" s="123"/>
      <c r="E144" s="103"/>
      <c r="F144" s="133"/>
      <c r="G144" s="129"/>
      <c r="H144" s="129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</row>
    <row r="145" spans="2:24" ht="15.75" x14ac:dyDescent="0.25">
      <c r="B145" s="103"/>
      <c r="C145" s="123"/>
      <c r="D145" s="123"/>
      <c r="E145" s="103"/>
      <c r="F145" s="133"/>
      <c r="G145" s="129"/>
      <c r="H145" s="129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</row>
    <row r="146" spans="2:24" ht="15.75" x14ac:dyDescent="0.25">
      <c r="B146" s="103"/>
      <c r="C146" s="123"/>
      <c r="D146" s="123"/>
      <c r="E146" s="103"/>
      <c r="F146" s="133"/>
      <c r="G146" s="129"/>
      <c r="H146" s="129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</row>
    <row r="147" spans="2:24" ht="15.75" x14ac:dyDescent="0.25">
      <c r="B147" s="103"/>
      <c r="C147" s="123"/>
      <c r="D147" s="123"/>
      <c r="E147" s="103"/>
      <c r="F147" s="133"/>
      <c r="G147" s="129"/>
      <c r="H147" s="129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</row>
    <row r="148" spans="2:24" ht="15.75" x14ac:dyDescent="0.25">
      <c r="B148" s="103"/>
      <c r="C148" s="123"/>
      <c r="D148" s="123"/>
      <c r="E148" s="103"/>
      <c r="F148" s="133"/>
      <c r="G148" s="129"/>
      <c r="H148" s="129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</row>
    <row r="149" spans="2:24" ht="15.75" x14ac:dyDescent="0.25">
      <c r="B149" s="103"/>
      <c r="C149" s="123"/>
      <c r="D149" s="123"/>
      <c r="E149" s="103"/>
      <c r="F149" s="133"/>
      <c r="G149" s="129"/>
      <c r="H149" s="129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</row>
    <row r="150" spans="2:24" ht="15.75" x14ac:dyDescent="0.25">
      <c r="B150" s="103"/>
      <c r="C150" s="123"/>
      <c r="D150" s="123"/>
      <c r="E150" s="103"/>
      <c r="F150" s="133"/>
      <c r="G150" s="129"/>
      <c r="H150" s="129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</row>
    <row r="151" spans="2:24" ht="15.75" x14ac:dyDescent="0.25">
      <c r="B151" s="103"/>
      <c r="C151" s="123"/>
      <c r="D151" s="123"/>
      <c r="E151" s="103"/>
      <c r="F151" s="133"/>
      <c r="G151" s="129"/>
      <c r="H151" s="129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</row>
    <row r="152" spans="2:24" ht="15.75" x14ac:dyDescent="0.25">
      <c r="B152" s="103"/>
      <c r="C152" s="123"/>
      <c r="D152" s="123"/>
      <c r="E152" s="103"/>
      <c r="F152" s="133"/>
      <c r="G152" s="129"/>
      <c r="H152" s="129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</row>
    <row r="153" spans="2:24" ht="15.75" x14ac:dyDescent="0.25">
      <c r="B153" s="103"/>
      <c r="C153" s="123"/>
      <c r="D153" s="123"/>
      <c r="E153" s="103"/>
      <c r="F153" s="133"/>
      <c r="G153" s="129"/>
      <c r="H153" s="129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</row>
    <row r="154" spans="2:24" ht="15.75" x14ac:dyDescent="0.25">
      <c r="B154" s="103"/>
      <c r="C154" s="123"/>
      <c r="D154" s="123"/>
      <c r="E154" s="103"/>
      <c r="F154" s="133"/>
      <c r="G154" s="129"/>
      <c r="H154" s="129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</row>
    <row r="155" spans="2:24" ht="15.75" x14ac:dyDescent="0.25">
      <c r="B155" s="103"/>
      <c r="C155" s="123"/>
      <c r="D155" s="123"/>
      <c r="E155" s="103"/>
      <c r="F155" s="133"/>
      <c r="G155" s="129"/>
      <c r="H155" s="129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</row>
    <row r="156" spans="2:24" ht="15.75" x14ac:dyDescent="0.25">
      <c r="B156" s="103"/>
      <c r="C156" s="123"/>
      <c r="D156" s="123"/>
      <c r="E156" s="103"/>
      <c r="F156" s="133"/>
      <c r="G156" s="129"/>
      <c r="H156" s="129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</row>
    <row r="157" spans="2:24" ht="15.75" x14ac:dyDescent="0.25">
      <c r="B157" s="103"/>
      <c r="C157" s="123"/>
      <c r="D157" s="123"/>
      <c r="E157" s="103"/>
      <c r="F157" s="133"/>
      <c r="G157" s="129"/>
      <c r="H157" s="129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</row>
    <row r="158" spans="2:24" ht="15.75" x14ac:dyDescent="0.25">
      <c r="B158" s="103"/>
      <c r="C158" s="123"/>
      <c r="D158" s="123"/>
      <c r="E158" s="103"/>
      <c r="F158" s="133"/>
      <c r="G158" s="129"/>
      <c r="H158" s="129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</row>
    <row r="159" spans="2:24" ht="15.75" x14ac:dyDescent="0.25">
      <c r="B159" s="103"/>
      <c r="C159" s="123"/>
      <c r="D159" s="123"/>
      <c r="E159" s="103"/>
      <c r="F159" s="133"/>
      <c r="G159" s="129"/>
      <c r="H159" s="129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</row>
    <row r="160" spans="2:24" ht="15.75" x14ac:dyDescent="0.25">
      <c r="B160" s="103"/>
      <c r="C160" s="123"/>
      <c r="D160" s="123"/>
      <c r="E160" s="103"/>
      <c r="F160" s="133"/>
      <c r="G160" s="129"/>
      <c r="H160" s="129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</row>
    <row r="161" spans="2:24" ht="15.75" x14ac:dyDescent="0.25">
      <c r="B161" s="103"/>
      <c r="C161" s="123"/>
      <c r="D161" s="123"/>
      <c r="E161" s="103"/>
      <c r="F161" s="133"/>
      <c r="G161" s="129"/>
      <c r="H161" s="129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</row>
    <row r="162" spans="2:24" ht="15.75" x14ac:dyDescent="0.25">
      <c r="B162" s="103"/>
      <c r="C162" s="123"/>
      <c r="D162" s="123"/>
      <c r="E162" s="103"/>
      <c r="F162" s="133"/>
      <c r="G162" s="129"/>
      <c r="H162" s="129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</row>
    <row r="163" spans="2:24" ht="15.75" x14ac:dyDescent="0.25">
      <c r="B163" s="103"/>
      <c r="C163" s="123"/>
      <c r="D163" s="123"/>
      <c r="E163" s="103"/>
      <c r="F163" s="133"/>
      <c r="G163" s="129"/>
      <c r="H163" s="129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</row>
    <row r="164" spans="2:24" ht="15.75" x14ac:dyDescent="0.25">
      <c r="B164" s="103"/>
      <c r="C164" s="123"/>
      <c r="D164" s="123"/>
      <c r="E164" s="103"/>
      <c r="F164" s="133"/>
      <c r="G164" s="129"/>
      <c r="H164" s="129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</row>
    <row r="165" spans="2:24" ht="15.75" x14ac:dyDescent="0.25">
      <c r="B165" s="103"/>
      <c r="C165" s="123"/>
      <c r="D165" s="123"/>
      <c r="E165" s="103"/>
      <c r="F165" s="133"/>
      <c r="G165" s="129"/>
      <c r="H165" s="129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</row>
    <row r="166" spans="2:24" ht="15.75" x14ac:dyDescent="0.25">
      <c r="B166" s="103"/>
      <c r="C166" s="123"/>
      <c r="D166" s="123"/>
      <c r="E166" s="103"/>
      <c r="F166" s="133"/>
      <c r="G166" s="129"/>
      <c r="H166" s="129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</row>
    <row r="167" spans="2:24" ht="15.75" x14ac:dyDescent="0.25">
      <c r="B167" s="103"/>
      <c r="C167" s="123"/>
      <c r="D167" s="123"/>
      <c r="E167" s="103"/>
      <c r="F167" s="133"/>
      <c r="G167" s="129"/>
      <c r="H167" s="129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</row>
    <row r="168" spans="2:24" ht="15.75" x14ac:dyDescent="0.25">
      <c r="B168" s="103"/>
      <c r="C168" s="123"/>
      <c r="D168" s="123"/>
      <c r="E168" s="103"/>
      <c r="F168" s="133"/>
      <c r="G168" s="129"/>
      <c r="H168" s="129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</row>
    <row r="169" spans="2:24" ht="15.75" x14ac:dyDescent="0.25">
      <c r="B169" s="103"/>
      <c r="C169" s="123"/>
      <c r="D169" s="123"/>
      <c r="E169" s="103"/>
      <c r="F169" s="133"/>
      <c r="G169" s="129"/>
      <c r="H169" s="129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</row>
    <row r="170" spans="2:24" ht="15.75" x14ac:dyDescent="0.25">
      <c r="B170" s="103"/>
      <c r="C170" s="123"/>
      <c r="D170" s="123"/>
      <c r="E170" s="103"/>
      <c r="F170" s="133"/>
      <c r="G170" s="129"/>
      <c r="H170" s="129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</row>
    <row r="171" spans="2:24" ht="15.75" x14ac:dyDescent="0.25">
      <c r="B171" s="103"/>
      <c r="C171" s="123"/>
      <c r="D171" s="123"/>
      <c r="E171" s="103"/>
      <c r="F171" s="133"/>
      <c r="G171" s="129"/>
      <c r="H171" s="129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</row>
    <row r="172" spans="2:24" ht="15.75" x14ac:dyDescent="0.25">
      <c r="B172" s="103"/>
      <c r="C172" s="123"/>
      <c r="D172" s="123"/>
      <c r="E172" s="103"/>
      <c r="F172" s="133"/>
      <c r="G172" s="129"/>
      <c r="H172" s="129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</row>
    <row r="173" spans="2:24" ht="15.75" x14ac:dyDescent="0.25">
      <c r="B173" s="103"/>
      <c r="C173" s="123"/>
      <c r="D173" s="123"/>
      <c r="E173" s="103"/>
      <c r="F173" s="133"/>
      <c r="G173" s="129"/>
      <c r="H173" s="129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03"/>
    </row>
    <row r="174" spans="2:24" ht="15.75" x14ac:dyDescent="0.25">
      <c r="B174" s="103"/>
      <c r="C174" s="123"/>
      <c r="D174" s="123"/>
      <c r="E174" s="103"/>
      <c r="F174" s="133"/>
      <c r="G174" s="129"/>
      <c r="H174" s="129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</row>
    <row r="175" spans="2:24" ht="15.75" x14ac:dyDescent="0.25">
      <c r="B175" s="103"/>
      <c r="C175" s="123"/>
      <c r="D175" s="123"/>
      <c r="E175" s="103"/>
      <c r="F175" s="133"/>
      <c r="G175" s="129"/>
      <c r="H175" s="129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</row>
    <row r="176" spans="2:24" ht="15.75" x14ac:dyDescent="0.25">
      <c r="B176" s="103"/>
      <c r="C176" s="123"/>
      <c r="D176" s="123"/>
      <c r="E176" s="103"/>
      <c r="F176" s="133"/>
      <c r="G176" s="129"/>
      <c r="H176" s="129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</row>
    <row r="177" spans="2:24" ht="15.75" x14ac:dyDescent="0.25">
      <c r="B177" s="103"/>
      <c r="C177" s="123"/>
      <c r="D177" s="123"/>
      <c r="E177" s="103"/>
      <c r="F177" s="133"/>
      <c r="G177" s="129"/>
      <c r="H177" s="129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</row>
    <row r="178" spans="2:24" ht="15.75" x14ac:dyDescent="0.25">
      <c r="B178" s="103"/>
      <c r="C178" s="123"/>
      <c r="D178" s="123"/>
      <c r="E178" s="103"/>
      <c r="F178" s="133"/>
      <c r="G178" s="129"/>
      <c r="H178" s="129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</row>
    <row r="179" spans="2:24" ht="15.75" x14ac:dyDescent="0.25">
      <c r="B179" s="103"/>
      <c r="C179" s="123"/>
      <c r="D179" s="123"/>
      <c r="E179" s="103"/>
      <c r="F179" s="133"/>
      <c r="G179" s="129"/>
      <c r="H179" s="129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</row>
    <row r="180" spans="2:24" ht="15.75" x14ac:dyDescent="0.25">
      <c r="B180" s="103"/>
      <c r="C180" s="123"/>
      <c r="D180" s="123"/>
      <c r="E180" s="103"/>
      <c r="F180" s="133"/>
      <c r="G180" s="129"/>
      <c r="H180" s="129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</row>
    <row r="181" spans="2:24" ht="15.75" x14ac:dyDescent="0.25">
      <c r="B181" s="103"/>
      <c r="C181" s="123"/>
      <c r="D181" s="123"/>
      <c r="E181" s="103"/>
      <c r="F181" s="133"/>
      <c r="G181" s="129"/>
      <c r="H181" s="129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03"/>
    </row>
    <row r="182" spans="2:24" ht="15.75" x14ac:dyDescent="0.25">
      <c r="B182" s="103"/>
      <c r="C182" s="123"/>
      <c r="D182" s="123"/>
      <c r="E182" s="103"/>
      <c r="F182" s="133"/>
      <c r="G182" s="129"/>
      <c r="H182" s="129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/>
    </row>
    <row r="183" spans="2:24" ht="15.75" x14ac:dyDescent="0.25">
      <c r="B183" s="103"/>
      <c r="C183" s="123"/>
      <c r="D183" s="123"/>
      <c r="E183" s="103"/>
      <c r="F183" s="133"/>
      <c r="G183" s="129"/>
      <c r="H183" s="129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</row>
    <row r="184" spans="2:24" ht="15.75" x14ac:dyDescent="0.25">
      <c r="B184" s="103"/>
      <c r="C184" s="123"/>
      <c r="D184" s="123"/>
      <c r="E184" s="103"/>
      <c r="F184" s="133"/>
      <c r="G184" s="129"/>
      <c r="H184" s="129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/>
    </row>
    <row r="185" spans="2:24" ht="15.75" x14ac:dyDescent="0.25">
      <c r="B185" s="103"/>
      <c r="C185" s="123"/>
      <c r="D185" s="123"/>
      <c r="E185" s="103"/>
      <c r="F185" s="133"/>
      <c r="G185" s="129"/>
      <c r="H185" s="129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</row>
    <row r="186" spans="2:24" ht="15.75" x14ac:dyDescent="0.25">
      <c r="B186" s="103"/>
      <c r="C186" s="123"/>
      <c r="D186" s="123"/>
      <c r="E186" s="103"/>
      <c r="F186" s="133"/>
      <c r="G186" s="129"/>
      <c r="H186" s="129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</row>
    <row r="187" spans="2:24" ht="15.75" x14ac:dyDescent="0.25">
      <c r="B187" s="103"/>
      <c r="C187" s="123"/>
      <c r="D187" s="123"/>
      <c r="E187" s="103"/>
      <c r="F187" s="133"/>
      <c r="G187" s="129"/>
      <c r="H187" s="129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</row>
    <row r="188" spans="2:24" ht="15.75" x14ac:dyDescent="0.25">
      <c r="B188" s="103"/>
      <c r="C188" s="123"/>
      <c r="D188" s="123"/>
      <c r="E188" s="103"/>
      <c r="F188" s="133"/>
      <c r="G188" s="129"/>
      <c r="H188" s="129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</row>
    <row r="189" spans="2:24" ht="15.75" x14ac:dyDescent="0.25">
      <c r="B189" s="103"/>
      <c r="C189" s="123"/>
      <c r="D189" s="123"/>
      <c r="E189" s="103"/>
      <c r="F189" s="133"/>
      <c r="G189" s="129"/>
      <c r="H189" s="129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</row>
    <row r="190" spans="2:24" ht="15.75" x14ac:dyDescent="0.25">
      <c r="B190" s="103"/>
      <c r="C190" s="123"/>
      <c r="D190" s="123"/>
      <c r="E190" s="103"/>
      <c r="F190" s="133"/>
      <c r="G190" s="129"/>
      <c r="H190" s="129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</row>
    <row r="191" spans="2:24" ht="15.75" x14ac:dyDescent="0.25">
      <c r="B191" s="103"/>
      <c r="C191" s="123"/>
      <c r="D191" s="123"/>
      <c r="E191" s="103"/>
      <c r="F191" s="133"/>
      <c r="G191" s="129"/>
      <c r="H191" s="129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</row>
    <row r="192" spans="2:24" ht="15.75" x14ac:dyDescent="0.25">
      <c r="B192" s="103"/>
      <c r="C192" s="123"/>
      <c r="D192" s="123"/>
      <c r="E192" s="103"/>
      <c r="F192" s="133"/>
      <c r="G192" s="129"/>
      <c r="H192" s="129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</row>
    <row r="193" spans="2:24" ht="15.75" x14ac:dyDescent="0.25">
      <c r="B193" s="103"/>
      <c r="C193" s="123"/>
      <c r="D193" s="123"/>
      <c r="E193" s="103"/>
      <c r="F193" s="133"/>
      <c r="G193" s="129"/>
      <c r="H193" s="129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</row>
    <row r="194" spans="2:24" ht="15.75" x14ac:dyDescent="0.25">
      <c r="B194" s="103"/>
      <c r="C194" s="123"/>
      <c r="D194" s="123"/>
      <c r="E194" s="103"/>
      <c r="F194" s="133"/>
      <c r="G194" s="129"/>
      <c r="H194" s="129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</row>
    <row r="195" spans="2:24" ht="15.75" x14ac:dyDescent="0.25">
      <c r="B195" s="103"/>
      <c r="C195" s="123"/>
      <c r="D195" s="123"/>
      <c r="E195" s="103"/>
      <c r="F195" s="133"/>
      <c r="G195" s="129"/>
      <c r="H195" s="129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</row>
    <row r="196" spans="2:24" ht="15.75" x14ac:dyDescent="0.25">
      <c r="B196" s="103"/>
      <c r="C196" s="123"/>
      <c r="D196" s="123"/>
      <c r="E196" s="103"/>
      <c r="F196" s="133"/>
      <c r="G196" s="129"/>
      <c r="H196" s="129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</row>
    <row r="197" spans="2:24" ht="15.75" x14ac:dyDescent="0.25">
      <c r="B197" s="103"/>
      <c r="C197" s="123"/>
      <c r="D197" s="123"/>
      <c r="E197" s="103"/>
      <c r="F197" s="133"/>
      <c r="G197" s="129"/>
      <c r="H197" s="129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</row>
    <row r="198" spans="2:24" ht="15.75" x14ac:dyDescent="0.25">
      <c r="B198" s="103"/>
      <c r="C198" s="123"/>
      <c r="D198" s="123"/>
      <c r="E198" s="103"/>
      <c r="F198" s="133"/>
      <c r="G198" s="129"/>
      <c r="H198" s="129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</row>
    <row r="199" spans="2:24" ht="15.75" x14ac:dyDescent="0.25">
      <c r="B199" s="103"/>
      <c r="C199" s="123"/>
      <c r="D199" s="123"/>
      <c r="E199" s="103"/>
      <c r="F199" s="133"/>
      <c r="G199" s="129"/>
      <c r="H199" s="129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</row>
    <row r="200" spans="2:24" ht="15.75" x14ac:dyDescent="0.25">
      <c r="B200" s="103"/>
      <c r="C200" s="123"/>
      <c r="D200" s="123"/>
      <c r="E200" s="103"/>
      <c r="F200" s="133"/>
      <c r="G200" s="129"/>
      <c r="H200" s="129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</row>
    <row r="201" spans="2:24" ht="15.75" x14ac:dyDescent="0.25">
      <c r="B201" s="103"/>
      <c r="C201" s="123"/>
      <c r="D201" s="123"/>
      <c r="E201" s="103"/>
      <c r="F201" s="133"/>
      <c r="G201" s="129"/>
      <c r="H201" s="129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</row>
    <row r="202" spans="2:24" ht="15.75" x14ac:dyDescent="0.25">
      <c r="B202" s="103"/>
      <c r="C202" s="123"/>
      <c r="D202" s="123"/>
      <c r="E202" s="103"/>
      <c r="F202" s="133"/>
      <c r="G202" s="129"/>
      <c r="H202" s="129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</row>
    <row r="203" spans="2:24" ht="15.75" x14ac:dyDescent="0.25">
      <c r="B203" s="103"/>
      <c r="C203" s="123"/>
      <c r="D203" s="123"/>
      <c r="E203" s="103"/>
      <c r="F203" s="133"/>
      <c r="G203" s="129"/>
      <c r="H203" s="129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</row>
    <row r="204" spans="2:24" ht="15.75" x14ac:dyDescent="0.25">
      <c r="B204" s="103"/>
      <c r="C204" s="123"/>
      <c r="D204" s="123"/>
      <c r="E204" s="103"/>
      <c r="F204" s="133"/>
      <c r="G204" s="129"/>
      <c r="H204" s="129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</row>
    <row r="205" spans="2:24" ht="15.75" x14ac:dyDescent="0.25">
      <c r="B205" s="103"/>
      <c r="C205" s="123"/>
      <c r="D205" s="123"/>
      <c r="E205" s="103"/>
      <c r="F205" s="133"/>
      <c r="G205" s="129"/>
      <c r="H205" s="129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</row>
    <row r="206" spans="2:24" ht="15.75" x14ac:dyDescent="0.25">
      <c r="B206" s="103"/>
      <c r="C206" s="123"/>
      <c r="D206" s="123"/>
      <c r="E206" s="103"/>
      <c r="F206" s="133"/>
      <c r="G206" s="129"/>
      <c r="H206" s="129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</row>
    <row r="207" spans="2:24" ht="15.75" x14ac:dyDescent="0.25">
      <c r="B207" s="103"/>
      <c r="C207" s="123"/>
      <c r="D207" s="123"/>
      <c r="E207" s="103"/>
      <c r="F207" s="133"/>
      <c r="G207" s="129"/>
      <c r="H207" s="129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</row>
    <row r="208" spans="2:24" ht="15.75" x14ac:dyDescent="0.25">
      <c r="B208" s="103"/>
      <c r="C208" s="123"/>
      <c r="D208" s="123"/>
      <c r="E208" s="103"/>
      <c r="F208" s="133"/>
      <c r="G208" s="129"/>
      <c r="H208" s="129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</row>
    <row r="209" spans="2:24" ht="15.75" x14ac:dyDescent="0.25">
      <c r="B209" s="103"/>
      <c r="C209" s="123"/>
      <c r="D209" s="123"/>
      <c r="E209" s="103"/>
      <c r="F209" s="133"/>
      <c r="G209" s="129"/>
      <c r="H209" s="129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</row>
    <row r="210" spans="2:24" ht="15.75" x14ac:dyDescent="0.25">
      <c r="B210" s="103"/>
      <c r="C210" s="123"/>
      <c r="D210" s="123"/>
      <c r="E210" s="103"/>
      <c r="F210" s="133"/>
      <c r="G210" s="129"/>
      <c r="H210" s="129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</row>
    <row r="211" spans="2:24" ht="15.75" x14ac:dyDescent="0.25">
      <c r="B211" s="103"/>
      <c r="C211" s="123"/>
      <c r="D211" s="123"/>
      <c r="E211" s="103"/>
      <c r="F211" s="133"/>
      <c r="G211" s="129"/>
      <c r="H211" s="129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</row>
    <row r="212" spans="2:24" ht="15.75" x14ac:dyDescent="0.25">
      <c r="B212" s="103"/>
      <c r="C212" s="123"/>
      <c r="D212" s="123"/>
      <c r="E212" s="103"/>
      <c r="F212" s="133"/>
      <c r="G212" s="129"/>
      <c r="H212" s="129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</row>
    <row r="213" spans="2:24" ht="15.75" x14ac:dyDescent="0.25">
      <c r="B213" s="103"/>
      <c r="C213" s="123"/>
      <c r="D213" s="123"/>
      <c r="E213" s="103"/>
      <c r="F213" s="133"/>
      <c r="G213" s="129"/>
      <c r="H213" s="129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</row>
    <row r="214" spans="2:24" ht="15.75" x14ac:dyDescent="0.25">
      <c r="B214" s="103"/>
      <c r="C214" s="123"/>
      <c r="D214" s="123"/>
      <c r="E214" s="103"/>
      <c r="F214" s="133"/>
      <c r="G214" s="129"/>
      <c r="H214" s="129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</row>
    <row r="215" spans="2:24" ht="15.75" x14ac:dyDescent="0.25">
      <c r="B215" s="103"/>
      <c r="C215" s="123"/>
      <c r="D215" s="123"/>
      <c r="E215" s="103"/>
      <c r="F215" s="133"/>
      <c r="G215" s="129"/>
      <c r="H215" s="129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</row>
    <row r="216" spans="2:24" ht="15.75" x14ac:dyDescent="0.25">
      <c r="B216" s="103"/>
      <c r="C216" s="123"/>
      <c r="D216" s="123"/>
      <c r="E216" s="103"/>
      <c r="F216" s="133"/>
      <c r="G216" s="129"/>
      <c r="H216" s="129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</row>
    <row r="217" spans="2:24" ht="15.75" x14ac:dyDescent="0.25">
      <c r="B217" s="103"/>
      <c r="C217" s="123"/>
      <c r="D217" s="123"/>
      <c r="E217" s="103"/>
      <c r="F217" s="133"/>
      <c r="G217" s="129"/>
      <c r="H217" s="129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</row>
    <row r="218" spans="2:24" ht="15.75" x14ac:dyDescent="0.25">
      <c r="B218" s="103"/>
      <c r="C218" s="123"/>
      <c r="D218" s="123"/>
      <c r="E218" s="103"/>
      <c r="F218" s="133"/>
      <c r="G218" s="129"/>
      <c r="H218" s="129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</row>
    <row r="219" spans="2:24" ht="15.75" x14ac:dyDescent="0.25">
      <c r="B219" s="103"/>
      <c r="C219" s="123"/>
      <c r="D219" s="123"/>
      <c r="E219" s="103"/>
      <c r="F219" s="133"/>
      <c r="G219" s="129"/>
      <c r="H219" s="129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</row>
    <row r="220" spans="2:24" ht="15.75" x14ac:dyDescent="0.25">
      <c r="B220" s="103"/>
      <c r="C220" s="123"/>
      <c r="D220" s="123"/>
      <c r="E220" s="103"/>
      <c r="F220" s="133"/>
      <c r="G220" s="129"/>
      <c r="H220" s="129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</row>
    <row r="221" spans="2:24" ht="15.75" x14ac:dyDescent="0.25">
      <c r="B221" s="103"/>
      <c r="C221" s="123"/>
      <c r="D221" s="123"/>
      <c r="E221" s="103"/>
      <c r="F221" s="133"/>
      <c r="G221" s="129"/>
      <c r="H221" s="129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</row>
    <row r="222" spans="2:24" ht="15.75" x14ac:dyDescent="0.25">
      <c r="B222" s="103"/>
      <c r="C222" s="123"/>
      <c r="D222" s="123"/>
      <c r="E222" s="103"/>
      <c r="F222" s="133"/>
      <c r="G222" s="129"/>
      <c r="H222" s="129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</row>
    <row r="223" spans="2:24" ht="15.75" x14ac:dyDescent="0.25">
      <c r="B223" s="103"/>
      <c r="C223" s="123"/>
      <c r="D223" s="123"/>
      <c r="E223" s="103"/>
      <c r="F223" s="133"/>
      <c r="G223" s="129"/>
      <c r="H223" s="129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</row>
    <row r="224" spans="2:24" ht="15.75" x14ac:dyDescent="0.25">
      <c r="B224" s="103"/>
      <c r="C224" s="123"/>
      <c r="D224" s="123"/>
      <c r="E224" s="103"/>
      <c r="F224" s="133"/>
      <c r="G224" s="129"/>
      <c r="H224" s="129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</row>
    <row r="225" spans="2:24" ht="15.75" x14ac:dyDescent="0.25">
      <c r="B225" s="103"/>
      <c r="C225" s="123"/>
      <c r="D225" s="123"/>
      <c r="E225" s="103"/>
      <c r="F225" s="133"/>
      <c r="G225" s="129"/>
      <c r="H225" s="129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  <c r="W225" s="103"/>
      <c r="X225" s="103"/>
    </row>
    <row r="226" spans="2:24" ht="15.75" x14ac:dyDescent="0.25">
      <c r="B226" s="103"/>
      <c r="C226" s="123"/>
      <c r="D226" s="123"/>
      <c r="E226" s="103"/>
      <c r="F226" s="133"/>
      <c r="G226" s="129"/>
      <c r="H226" s="129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  <c r="W226" s="103"/>
      <c r="X226" s="103"/>
    </row>
    <row r="227" spans="2:24" ht="15.75" x14ac:dyDescent="0.25">
      <c r="B227" s="103"/>
      <c r="C227" s="123"/>
      <c r="D227" s="123"/>
      <c r="E227" s="103"/>
      <c r="F227" s="133"/>
      <c r="G227" s="129"/>
      <c r="H227" s="129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103"/>
      <c r="W227" s="103"/>
      <c r="X227" s="103"/>
    </row>
    <row r="228" spans="2:24" ht="15.75" x14ac:dyDescent="0.25">
      <c r="B228" s="103"/>
      <c r="C228" s="123"/>
      <c r="D228" s="123"/>
      <c r="E228" s="103"/>
      <c r="F228" s="133"/>
      <c r="G228" s="129"/>
      <c r="H228" s="129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103"/>
      <c r="W228" s="103"/>
      <c r="X228" s="103"/>
    </row>
    <row r="229" spans="2:24" ht="15.75" x14ac:dyDescent="0.25">
      <c r="B229" s="103"/>
      <c r="C229" s="123"/>
      <c r="D229" s="123"/>
      <c r="E229" s="103"/>
      <c r="F229" s="133"/>
      <c r="G229" s="129"/>
      <c r="H229" s="129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103"/>
      <c r="W229" s="103"/>
      <c r="X229" s="103"/>
    </row>
    <row r="230" spans="2:24" ht="15.75" x14ac:dyDescent="0.25">
      <c r="B230" s="103"/>
      <c r="C230" s="123"/>
      <c r="D230" s="123"/>
      <c r="E230" s="103"/>
      <c r="F230" s="133"/>
      <c r="G230" s="129"/>
      <c r="H230" s="129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103"/>
      <c r="X230" s="103"/>
    </row>
    <row r="231" spans="2:24" ht="15.75" x14ac:dyDescent="0.25">
      <c r="B231" s="103"/>
      <c r="C231" s="123"/>
      <c r="D231" s="123"/>
      <c r="E231" s="103"/>
      <c r="F231" s="133"/>
      <c r="G231" s="129"/>
      <c r="H231" s="129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3"/>
      <c r="U231" s="103"/>
      <c r="V231" s="103"/>
      <c r="W231" s="103"/>
      <c r="X231" s="103"/>
    </row>
    <row r="232" spans="2:24" ht="15.75" x14ac:dyDescent="0.25">
      <c r="B232" s="103"/>
      <c r="C232" s="123"/>
      <c r="D232" s="123"/>
      <c r="E232" s="103"/>
      <c r="F232" s="133"/>
      <c r="G232" s="129"/>
      <c r="H232" s="129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  <c r="U232" s="103"/>
      <c r="V232" s="103"/>
      <c r="W232" s="103"/>
      <c r="X232" s="103"/>
    </row>
    <row r="233" spans="2:24" ht="15.75" x14ac:dyDescent="0.25">
      <c r="B233" s="103"/>
      <c r="C233" s="123"/>
      <c r="D233" s="123"/>
      <c r="E233" s="103"/>
      <c r="F233" s="133"/>
      <c r="G233" s="129"/>
      <c r="H233" s="129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</row>
    <row r="234" spans="2:24" ht="15.75" x14ac:dyDescent="0.25">
      <c r="B234" s="103"/>
      <c r="C234" s="123"/>
      <c r="D234" s="123"/>
      <c r="E234" s="103"/>
      <c r="F234" s="133"/>
      <c r="G234" s="129"/>
      <c r="H234" s="129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  <c r="U234" s="103"/>
      <c r="V234" s="103"/>
      <c r="W234" s="103"/>
      <c r="X234" s="103"/>
    </row>
    <row r="235" spans="2:24" ht="15.75" x14ac:dyDescent="0.25">
      <c r="B235" s="103"/>
      <c r="C235" s="123"/>
      <c r="D235" s="123"/>
      <c r="E235" s="103"/>
      <c r="F235" s="133"/>
      <c r="G235" s="129"/>
      <c r="H235" s="129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  <c r="U235" s="103"/>
      <c r="V235" s="103"/>
      <c r="W235" s="103"/>
      <c r="X235" s="103"/>
    </row>
    <row r="236" spans="2:24" ht="15.75" x14ac:dyDescent="0.25">
      <c r="B236" s="103"/>
      <c r="C236" s="123"/>
      <c r="D236" s="123"/>
      <c r="E236" s="103"/>
      <c r="F236" s="133"/>
      <c r="G236" s="129"/>
      <c r="H236" s="129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  <c r="U236" s="103"/>
      <c r="V236" s="103"/>
      <c r="W236" s="103"/>
      <c r="X236" s="103"/>
    </row>
    <row r="237" spans="2:24" ht="15.75" x14ac:dyDescent="0.25">
      <c r="B237" s="103"/>
      <c r="C237" s="123"/>
      <c r="D237" s="123"/>
      <c r="E237" s="103"/>
      <c r="F237" s="133"/>
      <c r="G237" s="129"/>
      <c r="H237" s="129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  <c r="U237" s="103"/>
      <c r="V237" s="103"/>
      <c r="W237" s="103"/>
      <c r="X237" s="103"/>
    </row>
    <row r="238" spans="2:24" ht="15.75" x14ac:dyDescent="0.25">
      <c r="B238" s="103"/>
      <c r="C238" s="123"/>
      <c r="D238" s="123"/>
      <c r="E238" s="103"/>
      <c r="F238" s="133"/>
      <c r="G238" s="129"/>
      <c r="H238" s="129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  <c r="W238" s="103"/>
      <c r="X238" s="103"/>
    </row>
    <row r="239" spans="2:24" ht="15.75" x14ac:dyDescent="0.25">
      <c r="B239" s="103"/>
      <c r="C239" s="123"/>
      <c r="D239" s="123"/>
      <c r="E239" s="103"/>
      <c r="F239" s="133"/>
      <c r="G239" s="129"/>
      <c r="H239" s="129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103"/>
      <c r="W239" s="103"/>
      <c r="X239" s="103"/>
    </row>
    <row r="240" spans="2:24" ht="15.75" x14ac:dyDescent="0.25">
      <c r="B240" s="103"/>
      <c r="C240" s="123"/>
      <c r="D240" s="123"/>
      <c r="E240" s="103"/>
      <c r="F240" s="133"/>
      <c r="G240" s="129"/>
      <c r="H240" s="129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  <c r="U240" s="103"/>
      <c r="V240" s="103"/>
      <c r="W240" s="103"/>
      <c r="X240" s="103"/>
    </row>
    <row r="241" spans="2:24" ht="15.75" x14ac:dyDescent="0.25">
      <c r="B241" s="103"/>
      <c r="C241" s="123"/>
      <c r="D241" s="123"/>
      <c r="E241" s="103"/>
      <c r="F241" s="133"/>
      <c r="G241" s="129"/>
      <c r="H241" s="129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  <c r="U241" s="103"/>
      <c r="V241" s="103"/>
      <c r="W241" s="103"/>
      <c r="X241" s="103"/>
    </row>
    <row r="242" spans="2:24" ht="15.75" x14ac:dyDescent="0.25">
      <c r="B242" s="103"/>
      <c r="C242" s="123"/>
      <c r="D242" s="123"/>
      <c r="E242" s="103"/>
      <c r="F242" s="133"/>
      <c r="G242" s="129"/>
      <c r="H242" s="129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  <c r="U242" s="103"/>
      <c r="V242" s="103"/>
      <c r="W242" s="103"/>
      <c r="X242" s="103"/>
    </row>
    <row r="243" spans="2:24" ht="15.75" x14ac:dyDescent="0.25">
      <c r="B243" s="103"/>
      <c r="C243" s="123"/>
      <c r="D243" s="123"/>
      <c r="E243" s="103"/>
      <c r="F243" s="133"/>
      <c r="G243" s="129"/>
      <c r="H243" s="129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  <c r="U243" s="103"/>
      <c r="V243" s="103"/>
      <c r="W243" s="103"/>
      <c r="X243" s="103"/>
    </row>
    <row r="244" spans="2:24" ht="15.75" x14ac:dyDescent="0.25">
      <c r="B244" s="103"/>
      <c r="C244" s="123"/>
      <c r="D244" s="123"/>
      <c r="E244" s="103"/>
      <c r="F244" s="133"/>
      <c r="G244" s="129"/>
      <c r="H244" s="129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  <c r="V244" s="103"/>
      <c r="W244" s="103"/>
      <c r="X244" s="103"/>
    </row>
    <row r="245" spans="2:24" ht="15.75" x14ac:dyDescent="0.25">
      <c r="B245" s="103"/>
      <c r="C245" s="123"/>
      <c r="D245" s="123"/>
      <c r="E245" s="103"/>
      <c r="F245" s="133"/>
      <c r="G245" s="129"/>
      <c r="H245" s="129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</row>
    <row r="246" spans="2:24" ht="15.75" x14ac:dyDescent="0.25">
      <c r="B246" s="103"/>
      <c r="C246" s="123"/>
      <c r="D246" s="123"/>
      <c r="E246" s="103"/>
      <c r="F246" s="133"/>
      <c r="G246" s="129"/>
      <c r="H246" s="129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</row>
    <row r="247" spans="2:24" ht="15.75" x14ac:dyDescent="0.25">
      <c r="B247" s="103"/>
      <c r="C247" s="123"/>
      <c r="D247" s="123"/>
      <c r="E247" s="103"/>
      <c r="F247" s="133"/>
      <c r="G247" s="129"/>
      <c r="H247" s="129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/>
    </row>
    <row r="248" spans="2:24" ht="15.75" x14ac:dyDescent="0.25">
      <c r="B248" s="103"/>
      <c r="C248" s="123"/>
      <c r="D248" s="123"/>
      <c r="E248" s="103"/>
      <c r="F248" s="133"/>
      <c r="G248" s="129"/>
      <c r="H248" s="129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W248" s="103"/>
      <c r="X248" s="103"/>
    </row>
    <row r="249" spans="2:24" ht="15.75" x14ac:dyDescent="0.25">
      <c r="B249" s="103"/>
      <c r="C249" s="123"/>
      <c r="D249" s="123"/>
      <c r="E249" s="103"/>
      <c r="F249" s="133"/>
      <c r="G249" s="129"/>
      <c r="H249" s="129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/>
    </row>
    <row r="250" spans="2:24" ht="15.75" x14ac:dyDescent="0.25">
      <c r="B250" s="103"/>
      <c r="C250" s="123"/>
      <c r="D250" s="123"/>
      <c r="E250" s="103"/>
      <c r="F250" s="133"/>
      <c r="G250" s="129"/>
      <c r="H250" s="129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</row>
    <row r="251" spans="2:24" ht="15.75" x14ac:dyDescent="0.25">
      <c r="B251" s="103"/>
      <c r="C251" s="123"/>
      <c r="D251" s="123"/>
      <c r="E251" s="103"/>
      <c r="F251" s="133"/>
      <c r="G251" s="129"/>
      <c r="H251" s="129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/>
    </row>
    <row r="252" spans="2:24" ht="15.75" x14ac:dyDescent="0.25">
      <c r="B252" s="103"/>
      <c r="C252" s="123"/>
      <c r="D252" s="123"/>
      <c r="E252" s="103"/>
      <c r="F252" s="133"/>
      <c r="G252" s="129"/>
      <c r="H252" s="129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</row>
    <row r="253" spans="2:24" ht="15.75" x14ac:dyDescent="0.25">
      <c r="B253" s="103"/>
      <c r="C253" s="123"/>
      <c r="D253" s="123"/>
      <c r="E253" s="103"/>
      <c r="F253" s="133"/>
      <c r="G253" s="129"/>
      <c r="H253" s="129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/>
    </row>
    <row r="254" spans="2:24" ht="15.75" x14ac:dyDescent="0.25">
      <c r="B254" s="103"/>
      <c r="C254" s="123"/>
      <c r="D254" s="123"/>
      <c r="E254" s="103"/>
      <c r="F254" s="133"/>
      <c r="G254" s="129"/>
      <c r="H254" s="129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</row>
    <row r="255" spans="2:24" ht="15.75" x14ac:dyDescent="0.25">
      <c r="B255" s="103"/>
      <c r="C255" s="123"/>
      <c r="D255" s="123"/>
      <c r="E255" s="103"/>
      <c r="F255" s="133"/>
      <c r="G255" s="129"/>
      <c r="H255" s="129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</row>
    <row r="256" spans="2:24" ht="15.75" x14ac:dyDescent="0.25">
      <c r="B256" s="103"/>
      <c r="C256" s="123"/>
      <c r="D256" s="123"/>
      <c r="E256" s="103"/>
      <c r="F256" s="133"/>
      <c r="G256" s="129"/>
      <c r="H256" s="129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</row>
    <row r="257" spans="2:24" ht="15.75" x14ac:dyDescent="0.25">
      <c r="B257" s="103"/>
      <c r="C257" s="123"/>
      <c r="D257" s="123"/>
      <c r="E257" s="103"/>
      <c r="F257" s="133"/>
      <c r="G257" s="129"/>
      <c r="H257" s="129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</row>
    <row r="258" spans="2:24" ht="15.75" x14ac:dyDescent="0.25">
      <c r="B258" s="103"/>
      <c r="C258" s="123"/>
      <c r="D258" s="123"/>
      <c r="E258" s="103"/>
      <c r="F258" s="133"/>
      <c r="G258" s="129"/>
      <c r="H258" s="129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</row>
    <row r="259" spans="2:24" ht="15.75" x14ac:dyDescent="0.25">
      <c r="B259" s="103"/>
      <c r="C259" s="123"/>
      <c r="D259" s="123"/>
      <c r="E259" s="103"/>
      <c r="F259" s="133"/>
      <c r="G259" s="129"/>
      <c r="H259" s="129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</row>
    <row r="260" spans="2:24" ht="15.75" x14ac:dyDescent="0.25">
      <c r="B260" s="103"/>
      <c r="C260" s="123"/>
      <c r="D260" s="123"/>
      <c r="E260" s="103"/>
      <c r="F260" s="133"/>
      <c r="G260" s="129"/>
      <c r="H260" s="129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</row>
    <row r="261" spans="2:24" ht="15.75" x14ac:dyDescent="0.25">
      <c r="B261" s="103"/>
      <c r="C261" s="123"/>
      <c r="D261" s="123"/>
      <c r="E261" s="103"/>
      <c r="F261" s="133"/>
      <c r="G261" s="129"/>
      <c r="H261" s="129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</row>
    <row r="262" spans="2:24" ht="15.75" x14ac:dyDescent="0.25">
      <c r="B262" s="103"/>
      <c r="C262" s="123"/>
      <c r="D262" s="123"/>
      <c r="E262" s="103"/>
      <c r="F262" s="133"/>
      <c r="G262" s="129"/>
      <c r="H262" s="129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</row>
    <row r="263" spans="2:24" ht="15.75" x14ac:dyDescent="0.25">
      <c r="B263" s="103"/>
      <c r="C263" s="123"/>
      <c r="D263" s="123"/>
      <c r="E263" s="103"/>
      <c r="F263" s="133"/>
      <c r="G263" s="129"/>
      <c r="H263" s="129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</row>
    <row r="264" spans="2:24" ht="15.75" x14ac:dyDescent="0.25">
      <c r="B264" s="103"/>
      <c r="C264" s="123"/>
      <c r="D264" s="123"/>
      <c r="E264" s="103"/>
      <c r="F264" s="133"/>
      <c r="G264" s="129"/>
      <c r="H264" s="129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</row>
    <row r="265" spans="2:24" ht="15.75" x14ac:dyDescent="0.25">
      <c r="B265" s="103"/>
      <c r="C265" s="123"/>
      <c r="D265" s="123"/>
      <c r="E265" s="103"/>
      <c r="F265" s="133"/>
      <c r="G265" s="129"/>
      <c r="H265" s="129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</row>
    <row r="266" spans="2:24" ht="15.75" x14ac:dyDescent="0.25">
      <c r="B266" s="103"/>
      <c r="C266" s="123"/>
      <c r="D266" s="123"/>
      <c r="E266" s="103"/>
      <c r="F266" s="133"/>
      <c r="G266" s="129"/>
      <c r="H266" s="129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</row>
    <row r="267" spans="2:24" ht="15.75" x14ac:dyDescent="0.25">
      <c r="B267" s="103"/>
      <c r="C267" s="123"/>
      <c r="D267" s="123"/>
      <c r="E267" s="103"/>
      <c r="F267" s="133"/>
      <c r="G267" s="129"/>
      <c r="H267" s="129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</row>
    <row r="268" spans="2:24" ht="15.75" x14ac:dyDescent="0.25">
      <c r="B268" s="103"/>
      <c r="C268" s="123"/>
      <c r="D268" s="123"/>
      <c r="E268" s="103"/>
      <c r="F268" s="133"/>
      <c r="G268" s="129"/>
      <c r="H268" s="129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</row>
    <row r="269" spans="2:24" ht="15.75" x14ac:dyDescent="0.25">
      <c r="B269" s="103"/>
      <c r="C269" s="123"/>
      <c r="D269" s="123"/>
      <c r="E269" s="103"/>
      <c r="F269" s="133"/>
      <c r="G269" s="129"/>
      <c r="H269" s="129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</row>
    <row r="270" spans="2:24" ht="15.75" x14ac:dyDescent="0.25">
      <c r="B270" s="103"/>
      <c r="C270" s="123"/>
      <c r="D270" s="123"/>
      <c r="E270" s="103"/>
      <c r="F270" s="133"/>
      <c r="G270" s="129"/>
      <c r="H270" s="129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</row>
    <row r="271" spans="2:24" ht="15.75" x14ac:dyDescent="0.25">
      <c r="B271" s="103"/>
      <c r="C271" s="123"/>
      <c r="D271" s="123"/>
      <c r="E271" s="103"/>
      <c r="F271" s="133"/>
      <c r="G271" s="129"/>
      <c r="H271" s="129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</row>
    <row r="272" spans="2:24" ht="15.75" x14ac:dyDescent="0.25">
      <c r="B272" s="103"/>
      <c r="C272" s="123"/>
      <c r="D272" s="123"/>
      <c r="E272" s="103"/>
      <c r="F272" s="133"/>
      <c r="G272" s="129"/>
      <c r="H272" s="129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</row>
    <row r="273" spans="2:24" ht="15.75" x14ac:dyDescent="0.25">
      <c r="B273" s="103"/>
      <c r="C273" s="123"/>
      <c r="D273" s="123"/>
      <c r="E273" s="103"/>
      <c r="F273" s="133"/>
      <c r="G273" s="129"/>
      <c r="H273" s="129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</row>
    <row r="274" spans="2:24" ht="15.75" x14ac:dyDescent="0.25">
      <c r="B274" s="103"/>
      <c r="C274" s="123"/>
      <c r="D274" s="123"/>
      <c r="E274" s="103"/>
      <c r="F274" s="133"/>
      <c r="G274" s="129"/>
      <c r="H274" s="129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</row>
    <row r="275" spans="2:24" ht="15.75" x14ac:dyDescent="0.25">
      <c r="B275" s="103"/>
      <c r="C275" s="123"/>
      <c r="D275" s="123"/>
      <c r="E275" s="103"/>
      <c r="F275" s="133"/>
      <c r="G275" s="129"/>
      <c r="H275" s="129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/>
    </row>
    <row r="276" spans="2:24" ht="15.75" x14ac:dyDescent="0.25">
      <c r="B276" s="103"/>
      <c r="C276" s="123"/>
      <c r="D276" s="123"/>
      <c r="E276" s="103"/>
      <c r="F276" s="133"/>
      <c r="G276" s="129"/>
      <c r="H276" s="129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103"/>
      <c r="W276" s="103"/>
      <c r="X276" s="103"/>
    </row>
    <row r="277" spans="2:24" ht="15.75" x14ac:dyDescent="0.25">
      <c r="B277" s="103"/>
      <c r="C277" s="123"/>
      <c r="D277" s="123"/>
      <c r="E277" s="103"/>
      <c r="F277" s="133"/>
      <c r="G277" s="129"/>
      <c r="H277" s="129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103"/>
      <c r="W277" s="103"/>
      <c r="X277" s="103"/>
    </row>
    <row r="278" spans="2:24" ht="15.75" x14ac:dyDescent="0.25">
      <c r="B278" s="103"/>
      <c r="C278" s="123"/>
      <c r="D278" s="123"/>
      <c r="E278" s="103"/>
      <c r="F278" s="133"/>
      <c r="G278" s="129"/>
      <c r="H278" s="129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  <c r="U278" s="103"/>
      <c r="V278" s="103"/>
      <c r="W278" s="103"/>
      <c r="X278" s="103"/>
    </row>
    <row r="279" spans="2:24" ht="15.75" x14ac:dyDescent="0.25">
      <c r="B279" s="103"/>
      <c r="C279" s="123"/>
      <c r="D279" s="123"/>
      <c r="E279" s="103"/>
      <c r="F279" s="133"/>
      <c r="G279" s="129"/>
      <c r="H279" s="129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/>
    </row>
    <row r="280" spans="2:24" ht="15.75" x14ac:dyDescent="0.25">
      <c r="B280" s="103"/>
      <c r="C280" s="123"/>
      <c r="D280" s="123"/>
      <c r="E280" s="103"/>
      <c r="F280" s="133"/>
      <c r="G280" s="129"/>
      <c r="H280" s="129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103"/>
      <c r="W280" s="103"/>
      <c r="X280" s="103"/>
    </row>
    <row r="281" spans="2:24" ht="15.75" x14ac:dyDescent="0.25">
      <c r="B281" s="103"/>
      <c r="C281" s="123"/>
      <c r="D281" s="123"/>
      <c r="E281" s="103"/>
      <c r="F281" s="133"/>
      <c r="G281" s="129"/>
      <c r="H281" s="129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3"/>
      <c r="W281" s="103"/>
      <c r="X281" s="103"/>
    </row>
    <row r="282" spans="2:24" ht="15.75" x14ac:dyDescent="0.25">
      <c r="B282" s="103"/>
      <c r="C282" s="123"/>
      <c r="D282" s="123"/>
      <c r="E282" s="103"/>
      <c r="F282" s="133"/>
      <c r="G282" s="129"/>
      <c r="H282" s="129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103"/>
      <c r="W282" s="103"/>
      <c r="X282" s="103"/>
    </row>
    <row r="283" spans="2:24" ht="15.75" x14ac:dyDescent="0.25">
      <c r="B283" s="103"/>
      <c r="C283" s="123"/>
      <c r="D283" s="123"/>
      <c r="E283" s="103"/>
      <c r="F283" s="133"/>
      <c r="G283" s="129"/>
      <c r="H283" s="129"/>
      <c r="I283" s="103"/>
      <c r="J283" s="103"/>
      <c r="K283" s="103"/>
      <c r="L283" s="103"/>
      <c r="M283" s="103"/>
      <c r="N283" s="103"/>
      <c r="O283" s="103"/>
      <c r="P283" s="103"/>
      <c r="Q283" s="103"/>
      <c r="R283" s="103"/>
      <c r="S283" s="103"/>
      <c r="T283" s="103"/>
      <c r="U283" s="103"/>
      <c r="V283" s="103"/>
      <c r="W283" s="103"/>
      <c r="X283" s="103"/>
    </row>
    <row r="284" spans="2:24" ht="15.75" x14ac:dyDescent="0.25">
      <c r="B284" s="103"/>
      <c r="C284" s="123"/>
      <c r="D284" s="123"/>
      <c r="E284" s="103"/>
      <c r="F284" s="133"/>
      <c r="G284" s="129"/>
      <c r="H284" s="129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103"/>
      <c r="T284" s="103"/>
      <c r="U284" s="103"/>
      <c r="V284" s="103"/>
      <c r="W284" s="103"/>
      <c r="X284" s="103"/>
    </row>
    <row r="285" spans="2:24" ht="15.75" x14ac:dyDescent="0.25">
      <c r="B285" s="103"/>
      <c r="C285" s="123"/>
      <c r="D285" s="123"/>
      <c r="E285" s="103"/>
      <c r="F285" s="133"/>
      <c r="G285" s="129"/>
      <c r="H285" s="129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103"/>
      <c r="T285" s="103"/>
      <c r="U285" s="103"/>
      <c r="V285" s="103"/>
      <c r="W285" s="103"/>
      <c r="X285" s="103"/>
    </row>
    <row r="286" spans="2:24" ht="15.75" x14ac:dyDescent="0.25">
      <c r="B286" s="103"/>
      <c r="C286" s="123"/>
      <c r="D286" s="123"/>
      <c r="E286" s="103"/>
      <c r="F286" s="133"/>
      <c r="G286" s="129"/>
      <c r="H286" s="129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  <c r="U286" s="103"/>
      <c r="V286" s="103"/>
      <c r="W286" s="103"/>
      <c r="X286" s="103"/>
    </row>
    <row r="287" spans="2:24" ht="15.75" x14ac:dyDescent="0.25">
      <c r="B287" s="103"/>
      <c r="C287" s="123"/>
      <c r="D287" s="123"/>
      <c r="E287" s="103"/>
      <c r="F287" s="133"/>
      <c r="G287" s="129"/>
      <c r="H287" s="129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  <c r="U287" s="103"/>
      <c r="V287" s="103"/>
      <c r="W287" s="103"/>
      <c r="X287" s="103"/>
    </row>
    <row r="288" spans="2:24" ht="15.75" x14ac:dyDescent="0.25">
      <c r="B288" s="103"/>
      <c r="C288" s="123"/>
      <c r="D288" s="123"/>
      <c r="E288" s="103"/>
      <c r="F288" s="133"/>
      <c r="G288" s="129"/>
      <c r="H288" s="129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  <c r="U288" s="103"/>
      <c r="V288" s="103"/>
      <c r="W288" s="103"/>
      <c r="X288" s="103"/>
    </row>
    <row r="289" spans="2:24" ht="15.75" x14ac:dyDescent="0.25">
      <c r="B289" s="103"/>
      <c r="C289" s="123"/>
      <c r="D289" s="123"/>
      <c r="E289" s="103"/>
      <c r="F289" s="133"/>
      <c r="G289" s="129"/>
      <c r="H289" s="129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103"/>
      <c r="T289" s="103"/>
      <c r="U289" s="103"/>
      <c r="V289" s="103"/>
      <c r="W289" s="103"/>
      <c r="X289" s="103"/>
    </row>
    <row r="290" spans="2:24" ht="15.75" x14ac:dyDescent="0.25">
      <c r="B290" s="103"/>
      <c r="C290" s="123"/>
      <c r="D290" s="123"/>
      <c r="E290" s="103"/>
      <c r="F290" s="133"/>
      <c r="G290" s="129"/>
      <c r="H290" s="129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103"/>
      <c r="T290" s="103"/>
      <c r="U290" s="103"/>
      <c r="V290" s="103"/>
      <c r="W290" s="103"/>
      <c r="X290" s="103"/>
    </row>
    <row r="291" spans="2:24" ht="15.75" x14ac:dyDescent="0.25">
      <c r="B291" s="103"/>
      <c r="C291" s="123"/>
      <c r="D291" s="123"/>
      <c r="E291" s="103"/>
      <c r="F291" s="133"/>
      <c r="G291" s="129"/>
      <c r="H291" s="129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103"/>
      <c r="T291" s="103"/>
      <c r="U291" s="103"/>
      <c r="V291" s="103"/>
      <c r="W291" s="103"/>
      <c r="X291" s="103"/>
    </row>
    <row r="292" spans="2:24" ht="15.75" x14ac:dyDescent="0.25">
      <c r="B292" s="103"/>
      <c r="C292" s="123"/>
      <c r="D292" s="123"/>
      <c r="E292" s="103"/>
      <c r="F292" s="133"/>
      <c r="G292" s="129"/>
      <c r="H292" s="129"/>
      <c r="I292" s="103"/>
      <c r="J292" s="103"/>
      <c r="K292" s="103"/>
      <c r="L292" s="103"/>
      <c r="M292" s="103"/>
      <c r="N292" s="103"/>
      <c r="O292" s="103"/>
      <c r="P292" s="103"/>
      <c r="Q292" s="103"/>
      <c r="R292" s="103"/>
      <c r="S292" s="103"/>
      <c r="T292" s="103"/>
      <c r="U292" s="103"/>
      <c r="V292" s="103"/>
      <c r="W292" s="103"/>
      <c r="X292" s="103"/>
    </row>
    <row r="293" spans="2:24" ht="15.75" x14ac:dyDescent="0.25">
      <c r="B293" s="103"/>
      <c r="C293" s="123"/>
      <c r="D293" s="123"/>
      <c r="E293" s="103"/>
      <c r="F293" s="133"/>
      <c r="G293" s="129"/>
      <c r="H293" s="129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3"/>
      <c r="T293" s="103"/>
      <c r="U293" s="103"/>
      <c r="V293" s="103"/>
      <c r="W293" s="103"/>
      <c r="X293" s="103"/>
    </row>
    <row r="294" spans="2:24" ht="15.75" x14ac:dyDescent="0.25">
      <c r="B294" s="103"/>
      <c r="C294" s="123"/>
      <c r="D294" s="123"/>
      <c r="E294" s="103"/>
      <c r="F294" s="133"/>
      <c r="G294" s="129"/>
      <c r="H294" s="129"/>
      <c r="I294" s="103"/>
      <c r="J294" s="103"/>
      <c r="K294" s="103"/>
      <c r="L294" s="103"/>
      <c r="M294" s="103"/>
      <c r="N294" s="103"/>
      <c r="O294" s="103"/>
      <c r="P294" s="103"/>
      <c r="Q294" s="103"/>
      <c r="R294" s="103"/>
      <c r="S294" s="103"/>
      <c r="T294" s="103"/>
      <c r="U294" s="103"/>
      <c r="V294" s="103"/>
      <c r="W294" s="103"/>
      <c r="X294" s="103"/>
    </row>
    <row r="295" spans="2:24" ht="15.75" x14ac:dyDescent="0.25">
      <c r="B295" s="103"/>
      <c r="C295" s="123"/>
      <c r="D295" s="123"/>
      <c r="E295" s="103"/>
      <c r="F295" s="133"/>
      <c r="G295" s="129"/>
      <c r="H295" s="129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3"/>
      <c r="T295" s="103"/>
      <c r="U295" s="103"/>
      <c r="V295" s="103"/>
      <c r="W295" s="103"/>
      <c r="X295" s="103"/>
    </row>
    <row r="296" spans="2:24" ht="15.75" x14ac:dyDescent="0.25">
      <c r="B296" s="103"/>
      <c r="C296" s="123"/>
      <c r="D296" s="123"/>
      <c r="E296" s="103"/>
      <c r="F296" s="133"/>
      <c r="G296" s="129"/>
      <c r="H296" s="129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3"/>
      <c r="T296" s="103"/>
      <c r="U296" s="103"/>
      <c r="V296" s="103"/>
      <c r="W296" s="103"/>
      <c r="X296" s="103"/>
    </row>
    <row r="297" spans="2:24" ht="15.75" x14ac:dyDescent="0.25">
      <c r="B297" s="103"/>
      <c r="C297" s="123"/>
      <c r="D297" s="123"/>
      <c r="E297" s="103"/>
      <c r="F297" s="133"/>
      <c r="G297" s="129"/>
      <c r="H297" s="129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103"/>
      <c r="T297" s="103"/>
      <c r="U297" s="103"/>
      <c r="V297" s="103"/>
      <c r="W297" s="103"/>
      <c r="X297" s="103"/>
    </row>
    <row r="298" spans="2:24" ht="15.75" x14ac:dyDescent="0.25">
      <c r="B298" s="103"/>
      <c r="C298" s="123"/>
      <c r="D298" s="123"/>
      <c r="E298" s="103"/>
      <c r="F298" s="133"/>
      <c r="G298" s="129"/>
      <c r="H298" s="129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  <c r="U298" s="103"/>
      <c r="V298" s="103"/>
      <c r="W298" s="103"/>
      <c r="X298" s="103"/>
    </row>
    <row r="299" spans="2:24" ht="15.75" x14ac:dyDescent="0.25">
      <c r="B299" s="103"/>
      <c r="C299" s="123"/>
      <c r="D299" s="123"/>
      <c r="E299" s="103"/>
      <c r="F299" s="133"/>
      <c r="G299" s="129"/>
      <c r="H299" s="129"/>
      <c r="I299" s="103"/>
      <c r="J299" s="103"/>
      <c r="K299" s="103"/>
      <c r="L299" s="103"/>
      <c r="M299" s="103"/>
      <c r="N299" s="103"/>
      <c r="O299" s="103"/>
      <c r="P299" s="103"/>
      <c r="Q299" s="103"/>
      <c r="R299" s="103"/>
      <c r="S299" s="103"/>
      <c r="T299" s="103"/>
      <c r="U299" s="103"/>
      <c r="V299" s="103"/>
      <c r="W299" s="103"/>
      <c r="X299" s="103"/>
    </row>
    <row r="300" spans="2:24" ht="15.75" x14ac:dyDescent="0.25">
      <c r="B300" s="103"/>
      <c r="C300" s="123"/>
      <c r="D300" s="123"/>
      <c r="E300" s="103"/>
      <c r="F300" s="133"/>
      <c r="G300" s="129"/>
      <c r="H300" s="129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  <c r="U300" s="103"/>
      <c r="V300" s="103"/>
      <c r="W300" s="103"/>
      <c r="X300" s="103"/>
    </row>
    <row r="301" spans="2:24" ht="15.75" x14ac:dyDescent="0.25">
      <c r="B301" s="103"/>
      <c r="C301" s="123"/>
      <c r="D301" s="123"/>
      <c r="E301" s="103"/>
      <c r="F301" s="133"/>
      <c r="G301" s="129"/>
      <c r="H301" s="129"/>
      <c r="I301" s="103"/>
      <c r="J301" s="103"/>
      <c r="K301" s="103"/>
      <c r="L301" s="103"/>
      <c r="M301" s="103"/>
      <c r="N301" s="103"/>
      <c r="O301" s="103"/>
      <c r="P301" s="103"/>
      <c r="Q301" s="103"/>
      <c r="R301" s="103"/>
      <c r="S301" s="103"/>
      <c r="T301" s="103"/>
      <c r="U301" s="103"/>
      <c r="V301" s="103"/>
      <c r="W301" s="103"/>
      <c r="X301" s="103"/>
    </row>
    <row r="302" spans="2:24" ht="15.75" x14ac:dyDescent="0.25">
      <c r="B302" s="103"/>
      <c r="C302" s="123"/>
      <c r="D302" s="123"/>
      <c r="E302" s="103"/>
      <c r="F302" s="133"/>
      <c r="G302" s="129"/>
      <c r="H302" s="129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/>
    </row>
    <row r="303" spans="2:24" ht="15.75" x14ac:dyDescent="0.25">
      <c r="B303" s="103"/>
      <c r="C303" s="123"/>
      <c r="D303" s="123"/>
      <c r="E303" s="103"/>
      <c r="F303" s="133"/>
      <c r="G303" s="129"/>
      <c r="H303" s="129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</row>
    <row r="304" spans="2:24" ht="15.75" x14ac:dyDescent="0.25">
      <c r="B304" s="103"/>
      <c r="C304" s="123"/>
      <c r="D304" s="123"/>
      <c r="E304" s="103"/>
      <c r="F304" s="133"/>
      <c r="G304" s="129"/>
      <c r="H304" s="129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</row>
    <row r="305" spans="2:24" ht="15.75" x14ac:dyDescent="0.25">
      <c r="B305" s="103"/>
      <c r="C305" s="123"/>
      <c r="D305" s="123"/>
      <c r="E305" s="103"/>
      <c r="F305" s="133"/>
      <c r="G305" s="129"/>
      <c r="H305" s="129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</row>
    <row r="306" spans="2:24" ht="15.75" x14ac:dyDescent="0.25">
      <c r="B306" s="103"/>
      <c r="C306" s="123"/>
      <c r="D306" s="123"/>
      <c r="E306" s="103"/>
      <c r="F306" s="133"/>
      <c r="G306" s="129"/>
      <c r="H306" s="129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</row>
    <row r="307" spans="2:24" ht="15.75" x14ac:dyDescent="0.25">
      <c r="B307" s="103"/>
      <c r="C307" s="123"/>
      <c r="D307" s="123"/>
      <c r="E307" s="103"/>
      <c r="F307" s="133"/>
      <c r="G307" s="129"/>
      <c r="H307" s="129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</row>
    <row r="308" spans="2:24" ht="15.75" x14ac:dyDescent="0.25">
      <c r="B308" s="103"/>
      <c r="C308" s="123"/>
      <c r="D308" s="123"/>
      <c r="E308" s="103"/>
      <c r="F308" s="133"/>
      <c r="G308" s="129"/>
      <c r="H308" s="129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</row>
    <row r="309" spans="2:24" ht="15.75" x14ac:dyDescent="0.25">
      <c r="B309" s="103"/>
      <c r="C309" s="123"/>
      <c r="D309" s="123"/>
      <c r="E309" s="103"/>
      <c r="F309" s="133"/>
      <c r="G309" s="129"/>
      <c r="H309" s="129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</row>
    <row r="310" spans="2:24" ht="15.75" x14ac:dyDescent="0.25">
      <c r="B310" s="103"/>
      <c r="C310" s="123"/>
      <c r="D310" s="123"/>
      <c r="E310" s="103"/>
      <c r="F310" s="133"/>
      <c r="G310" s="129"/>
      <c r="H310" s="129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  <c r="U310" s="103"/>
      <c r="V310" s="103"/>
      <c r="W310" s="103"/>
      <c r="X310" s="103"/>
    </row>
    <row r="311" spans="2:24" ht="15.75" x14ac:dyDescent="0.25">
      <c r="B311" s="103"/>
      <c r="C311" s="123"/>
      <c r="D311" s="123"/>
      <c r="E311" s="103"/>
      <c r="F311" s="133"/>
      <c r="G311" s="129"/>
      <c r="H311" s="129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  <c r="U311" s="103"/>
      <c r="V311" s="103"/>
      <c r="W311" s="103"/>
      <c r="X311" s="103"/>
    </row>
    <row r="312" spans="2:24" ht="15.75" x14ac:dyDescent="0.25">
      <c r="B312" s="103"/>
      <c r="C312" s="123"/>
      <c r="D312" s="123"/>
      <c r="E312" s="103"/>
      <c r="F312" s="133"/>
      <c r="G312" s="129"/>
      <c r="H312" s="129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</row>
    <row r="313" spans="2:24" ht="15.75" x14ac:dyDescent="0.25">
      <c r="B313" s="103"/>
      <c r="C313" s="123"/>
      <c r="D313" s="123"/>
      <c r="E313" s="103"/>
      <c r="F313" s="133"/>
      <c r="G313" s="129"/>
      <c r="H313" s="129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</row>
    <row r="314" spans="2:24" ht="15.75" x14ac:dyDescent="0.25">
      <c r="B314" s="103"/>
      <c r="C314" s="123"/>
      <c r="D314" s="123"/>
      <c r="E314" s="103"/>
      <c r="F314" s="133"/>
      <c r="G314" s="129"/>
      <c r="H314" s="129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</row>
    <row r="315" spans="2:24" ht="15.75" x14ac:dyDescent="0.25">
      <c r="B315" s="103"/>
      <c r="C315" s="123"/>
      <c r="D315" s="123"/>
      <c r="E315" s="103"/>
      <c r="F315" s="133"/>
      <c r="G315" s="129"/>
      <c r="H315" s="129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</row>
    <row r="316" spans="2:24" ht="15.75" x14ac:dyDescent="0.25">
      <c r="B316" s="103"/>
      <c r="C316" s="123"/>
      <c r="D316" s="123"/>
      <c r="E316" s="103"/>
      <c r="F316" s="133"/>
      <c r="G316" s="129"/>
      <c r="H316" s="129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</row>
    <row r="317" spans="2:24" ht="15.75" x14ac:dyDescent="0.25">
      <c r="B317" s="103"/>
      <c r="C317" s="123"/>
      <c r="D317" s="123"/>
      <c r="E317" s="103"/>
      <c r="F317" s="133"/>
      <c r="G317" s="129"/>
      <c r="H317" s="129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</row>
    <row r="318" spans="2:24" ht="15.75" x14ac:dyDescent="0.25">
      <c r="B318" s="103"/>
      <c r="C318" s="123"/>
      <c r="D318" s="123"/>
      <c r="E318" s="103"/>
      <c r="F318" s="133"/>
      <c r="G318" s="129"/>
      <c r="H318" s="129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</row>
    <row r="319" spans="2:24" ht="15.75" x14ac:dyDescent="0.25">
      <c r="B319" s="103"/>
      <c r="C319" s="123"/>
      <c r="D319" s="123"/>
      <c r="E319" s="103"/>
      <c r="F319" s="133"/>
      <c r="G319" s="129"/>
      <c r="H319" s="129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</row>
    <row r="320" spans="2:24" ht="15.75" x14ac:dyDescent="0.25">
      <c r="B320" s="103"/>
      <c r="C320" s="123"/>
      <c r="D320" s="123"/>
      <c r="E320" s="103"/>
      <c r="F320" s="133"/>
      <c r="G320" s="129"/>
      <c r="H320" s="129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</row>
    <row r="321" spans="2:24" ht="15.75" x14ac:dyDescent="0.25">
      <c r="B321" s="103"/>
      <c r="C321" s="123"/>
      <c r="D321" s="123"/>
      <c r="E321" s="103"/>
      <c r="F321" s="133"/>
      <c r="G321" s="129"/>
      <c r="H321" s="129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</row>
    <row r="322" spans="2:24" ht="15.75" x14ac:dyDescent="0.25">
      <c r="B322" s="103"/>
      <c r="C322" s="123"/>
      <c r="D322" s="123"/>
      <c r="E322" s="103"/>
      <c r="F322" s="133"/>
      <c r="G322" s="129"/>
      <c r="H322" s="129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</row>
    <row r="323" spans="2:24" ht="15.75" x14ac:dyDescent="0.25">
      <c r="B323" s="103"/>
      <c r="C323" s="123"/>
      <c r="D323" s="123"/>
      <c r="E323" s="103"/>
      <c r="F323" s="133"/>
      <c r="G323" s="129"/>
      <c r="H323" s="129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</row>
    <row r="324" spans="2:24" ht="15.75" x14ac:dyDescent="0.25">
      <c r="B324" s="103"/>
      <c r="C324" s="123"/>
      <c r="D324" s="123"/>
      <c r="E324" s="103"/>
      <c r="F324" s="133"/>
      <c r="G324" s="129"/>
      <c r="H324" s="129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</row>
    <row r="325" spans="2:24" ht="15.75" x14ac:dyDescent="0.25">
      <c r="B325" s="103"/>
      <c r="C325" s="123"/>
      <c r="D325" s="123"/>
      <c r="E325" s="103"/>
      <c r="F325" s="133"/>
      <c r="G325" s="129"/>
      <c r="H325" s="129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</row>
    <row r="326" spans="2:24" ht="15.75" x14ac:dyDescent="0.25">
      <c r="B326" s="103"/>
      <c r="C326" s="123"/>
      <c r="D326" s="123"/>
      <c r="E326" s="103"/>
      <c r="F326" s="133"/>
      <c r="G326" s="129"/>
      <c r="H326" s="129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</row>
    <row r="327" spans="2:24" ht="15.75" x14ac:dyDescent="0.25">
      <c r="B327" s="103"/>
      <c r="C327" s="123"/>
      <c r="D327" s="123"/>
      <c r="E327" s="103"/>
      <c r="F327" s="133"/>
      <c r="G327" s="129"/>
      <c r="H327" s="129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</row>
    <row r="328" spans="2:24" ht="15.75" x14ac:dyDescent="0.25">
      <c r="B328" s="103"/>
      <c r="C328" s="123"/>
      <c r="D328" s="123"/>
      <c r="E328" s="103"/>
      <c r="F328" s="133"/>
      <c r="G328" s="129"/>
      <c r="H328" s="129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</row>
    <row r="329" spans="2:24" ht="15.75" x14ac:dyDescent="0.25">
      <c r="B329" s="103"/>
      <c r="C329" s="123"/>
      <c r="D329" s="123"/>
      <c r="E329" s="103"/>
      <c r="F329" s="133"/>
      <c r="G329" s="129"/>
      <c r="H329" s="129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</row>
    <row r="330" spans="2:24" ht="15.75" x14ac:dyDescent="0.25">
      <c r="B330" s="103"/>
      <c r="C330" s="123"/>
      <c r="D330" s="123"/>
      <c r="E330" s="103"/>
      <c r="F330" s="133"/>
      <c r="G330" s="129"/>
      <c r="H330" s="129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</row>
    <row r="331" spans="2:24" ht="15.75" x14ac:dyDescent="0.25">
      <c r="B331" s="103"/>
      <c r="C331" s="123"/>
      <c r="D331" s="123"/>
      <c r="E331" s="103"/>
      <c r="F331" s="133"/>
      <c r="G331" s="129"/>
      <c r="H331" s="129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</row>
    <row r="332" spans="2:24" ht="15.75" x14ac:dyDescent="0.25">
      <c r="B332" s="103"/>
      <c r="C332" s="123"/>
      <c r="D332" s="123"/>
      <c r="E332" s="103"/>
      <c r="F332" s="133"/>
      <c r="G332" s="129"/>
      <c r="H332" s="129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</row>
    <row r="333" spans="2:24" ht="15.75" x14ac:dyDescent="0.25">
      <c r="B333" s="103"/>
      <c r="C333" s="123"/>
      <c r="D333" s="123"/>
      <c r="E333" s="103"/>
      <c r="F333" s="133"/>
      <c r="G333" s="129"/>
      <c r="H333" s="129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</row>
    <row r="334" spans="2:24" ht="15.75" x14ac:dyDescent="0.25">
      <c r="B334" s="103"/>
      <c r="C334" s="123"/>
      <c r="D334" s="123"/>
      <c r="E334" s="103"/>
      <c r="F334" s="133"/>
      <c r="G334" s="129"/>
      <c r="H334" s="129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</row>
    <row r="335" spans="2:24" ht="15.75" x14ac:dyDescent="0.25">
      <c r="B335" s="103"/>
      <c r="C335" s="123"/>
      <c r="D335" s="123"/>
      <c r="E335" s="103"/>
      <c r="F335" s="133"/>
      <c r="G335" s="129"/>
      <c r="H335" s="129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</row>
    <row r="336" spans="2:24" ht="15.75" x14ac:dyDescent="0.25">
      <c r="B336" s="103"/>
      <c r="C336" s="123"/>
      <c r="D336" s="123"/>
      <c r="E336" s="103"/>
      <c r="F336" s="133"/>
      <c r="G336" s="129"/>
      <c r="H336" s="129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</row>
    <row r="337" spans="2:24" ht="15.75" x14ac:dyDescent="0.25">
      <c r="B337" s="103"/>
      <c r="C337" s="123"/>
      <c r="D337" s="123"/>
      <c r="E337" s="103"/>
      <c r="F337" s="133"/>
      <c r="G337" s="129"/>
      <c r="H337" s="129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</row>
    <row r="338" spans="2:24" ht="15.75" x14ac:dyDescent="0.25">
      <c r="B338" s="103"/>
      <c r="C338" s="123"/>
      <c r="D338" s="123"/>
      <c r="E338" s="103"/>
      <c r="F338" s="133"/>
      <c r="G338" s="129"/>
      <c r="H338" s="129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</row>
    <row r="339" spans="2:24" ht="15.75" x14ac:dyDescent="0.25">
      <c r="B339" s="103"/>
      <c r="C339" s="123"/>
      <c r="D339" s="123"/>
      <c r="E339" s="103"/>
      <c r="F339" s="133"/>
      <c r="G339" s="129"/>
      <c r="H339" s="129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</row>
    <row r="340" spans="2:24" ht="15.75" x14ac:dyDescent="0.25">
      <c r="B340" s="103"/>
      <c r="C340" s="123"/>
      <c r="D340" s="123"/>
      <c r="E340" s="103"/>
      <c r="F340" s="133"/>
      <c r="G340" s="129"/>
      <c r="H340" s="129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  <c r="U340" s="103"/>
      <c r="V340" s="103"/>
      <c r="W340" s="103"/>
      <c r="X340" s="103"/>
    </row>
    <row r="341" spans="2:24" ht="15.75" x14ac:dyDescent="0.25">
      <c r="B341" s="103"/>
      <c r="C341" s="123"/>
      <c r="D341" s="123"/>
      <c r="E341" s="103"/>
      <c r="F341" s="133"/>
      <c r="G341" s="129"/>
      <c r="H341" s="129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  <c r="T341" s="103"/>
      <c r="U341" s="103"/>
      <c r="V341" s="103"/>
      <c r="W341" s="103"/>
      <c r="X341" s="103"/>
    </row>
    <row r="342" spans="2:24" ht="15.75" x14ac:dyDescent="0.25">
      <c r="B342" s="103"/>
      <c r="C342" s="123"/>
      <c r="D342" s="123"/>
      <c r="E342" s="103"/>
      <c r="F342" s="133"/>
      <c r="G342" s="129"/>
      <c r="H342" s="129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103"/>
      <c r="T342" s="103"/>
      <c r="U342" s="103"/>
      <c r="V342" s="103"/>
      <c r="W342" s="103"/>
      <c r="X342" s="103"/>
    </row>
    <row r="343" spans="2:24" ht="15.75" x14ac:dyDescent="0.25">
      <c r="B343" s="103"/>
      <c r="C343" s="123"/>
      <c r="D343" s="123"/>
      <c r="E343" s="103"/>
      <c r="F343" s="133"/>
      <c r="G343" s="129"/>
      <c r="H343" s="129"/>
      <c r="I343" s="103"/>
      <c r="J343" s="103"/>
      <c r="K343" s="103"/>
      <c r="L343" s="103"/>
      <c r="M343" s="103"/>
      <c r="N343" s="103"/>
      <c r="O343" s="103"/>
      <c r="P343" s="103"/>
      <c r="Q343" s="103"/>
      <c r="R343" s="103"/>
      <c r="S343" s="103"/>
      <c r="T343" s="103"/>
      <c r="U343" s="103"/>
      <c r="V343" s="103"/>
      <c r="W343" s="103"/>
      <c r="X343" s="103"/>
    </row>
    <row r="344" spans="2:24" ht="15.75" x14ac:dyDescent="0.25">
      <c r="B344" s="103"/>
      <c r="C344" s="123"/>
      <c r="D344" s="123"/>
      <c r="E344" s="103"/>
      <c r="F344" s="133"/>
      <c r="G344" s="129"/>
      <c r="H344" s="129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103"/>
      <c r="T344" s="103"/>
      <c r="U344" s="103"/>
      <c r="V344" s="103"/>
      <c r="W344" s="103"/>
      <c r="X344" s="103"/>
    </row>
    <row r="345" spans="2:24" ht="15.75" x14ac:dyDescent="0.25">
      <c r="B345" s="103"/>
      <c r="C345" s="123"/>
      <c r="D345" s="123"/>
      <c r="E345" s="103"/>
      <c r="F345" s="133"/>
      <c r="G345" s="129"/>
      <c r="H345" s="129"/>
      <c r="I345" s="103"/>
      <c r="J345" s="103"/>
      <c r="K345" s="103"/>
      <c r="L345" s="103"/>
      <c r="M345" s="103"/>
      <c r="N345" s="103"/>
      <c r="O345" s="103"/>
      <c r="P345" s="103"/>
      <c r="Q345" s="103"/>
      <c r="R345" s="103"/>
      <c r="S345" s="103"/>
      <c r="T345" s="103"/>
      <c r="U345" s="103"/>
      <c r="V345" s="103"/>
      <c r="W345" s="103"/>
      <c r="X345" s="103"/>
    </row>
    <row r="346" spans="2:24" ht="15.75" x14ac:dyDescent="0.25">
      <c r="B346" s="103"/>
      <c r="C346" s="123"/>
      <c r="D346" s="123"/>
      <c r="E346" s="103"/>
      <c r="F346" s="133"/>
      <c r="G346" s="129"/>
      <c r="H346" s="129"/>
      <c r="I346" s="103"/>
      <c r="J346" s="103"/>
      <c r="K346" s="103"/>
      <c r="L346" s="103"/>
      <c r="M346" s="103"/>
      <c r="N346" s="103"/>
      <c r="O346" s="103"/>
      <c r="P346" s="103"/>
      <c r="Q346" s="103"/>
      <c r="R346" s="103"/>
      <c r="S346" s="103"/>
      <c r="T346" s="103"/>
      <c r="U346" s="103"/>
      <c r="V346" s="103"/>
      <c r="W346" s="103"/>
      <c r="X346" s="103"/>
    </row>
    <row r="347" spans="2:24" ht="15.75" x14ac:dyDescent="0.25">
      <c r="B347" s="103"/>
      <c r="C347" s="123"/>
      <c r="D347" s="123"/>
      <c r="E347" s="103"/>
      <c r="F347" s="133"/>
      <c r="G347" s="129"/>
      <c r="H347" s="129"/>
      <c r="I347" s="103"/>
      <c r="J347" s="103"/>
      <c r="K347" s="103"/>
      <c r="L347" s="103"/>
      <c r="M347" s="103"/>
      <c r="N347" s="103"/>
      <c r="O347" s="103"/>
      <c r="P347" s="103"/>
      <c r="Q347" s="103"/>
      <c r="R347" s="103"/>
      <c r="S347" s="103"/>
      <c r="T347" s="103"/>
      <c r="U347" s="103"/>
      <c r="V347" s="103"/>
      <c r="W347" s="103"/>
      <c r="X347" s="103"/>
    </row>
    <row r="348" spans="2:24" ht="15.75" x14ac:dyDescent="0.25">
      <c r="B348" s="103"/>
      <c r="C348" s="123"/>
      <c r="D348" s="123"/>
      <c r="E348" s="103"/>
      <c r="F348" s="133"/>
      <c r="G348" s="129"/>
      <c r="H348" s="129"/>
      <c r="I348" s="103"/>
      <c r="J348" s="103"/>
      <c r="K348" s="103"/>
      <c r="L348" s="103"/>
      <c r="M348" s="103"/>
      <c r="N348" s="103"/>
      <c r="O348" s="103"/>
      <c r="P348" s="103"/>
      <c r="Q348" s="103"/>
      <c r="R348" s="103"/>
      <c r="S348" s="103"/>
      <c r="T348" s="103"/>
      <c r="U348" s="103"/>
      <c r="V348" s="103"/>
      <c r="W348" s="103"/>
      <c r="X348" s="103"/>
    </row>
    <row r="349" spans="2:24" ht="15.75" x14ac:dyDescent="0.25">
      <c r="B349" s="103"/>
      <c r="C349" s="123"/>
      <c r="D349" s="123"/>
      <c r="E349" s="103"/>
      <c r="F349" s="133"/>
      <c r="G349" s="129"/>
      <c r="H349" s="129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3"/>
      <c r="U349" s="103"/>
      <c r="V349" s="103"/>
      <c r="W349" s="103"/>
      <c r="X349" s="103"/>
    </row>
    <row r="350" spans="2:24" ht="15.75" x14ac:dyDescent="0.25">
      <c r="B350" s="103"/>
      <c r="C350" s="123"/>
      <c r="D350" s="123"/>
      <c r="E350" s="103"/>
      <c r="F350" s="133"/>
      <c r="G350" s="129"/>
      <c r="H350" s="129"/>
      <c r="I350" s="103"/>
      <c r="J350" s="103"/>
      <c r="K350" s="103"/>
      <c r="L350" s="103"/>
      <c r="M350" s="103"/>
      <c r="N350" s="103"/>
      <c r="O350" s="103"/>
      <c r="P350" s="103"/>
      <c r="Q350" s="103"/>
      <c r="R350" s="103"/>
      <c r="S350" s="103"/>
      <c r="T350" s="103"/>
      <c r="U350" s="103"/>
      <c r="V350" s="103"/>
      <c r="W350" s="103"/>
      <c r="X350" s="103"/>
    </row>
    <row r="351" spans="2:24" ht="15.75" x14ac:dyDescent="0.25">
      <c r="B351" s="103"/>
      <c r="C351" s="123"/>
      <c r="D351" s="123"/>
      <c r="E351" s="103"/>
      <c r="F351" s="133"/>
      <c r="G351" s="129"/>
      <c r="H351" s="129"/>
      <c r="I351" s="103"/>
      <c r="J351" s="103"/>
      <c r="K351" s="103"/>
      <c r="L351" s="103"/>
      <c r="M351" s="103"/>
      <c r="N351" s="103"/>
      <c r="O351" s="103"/>
      <c r="P351" s="103"/>
      <c r="Q351" s="103"/>
      <c r="R351" s="103"/>
      <c r="S351" s="103"/>
      <c r="T351" s="103"/>
      <c r="U351" s="103"/>
      <c r="V351" s="103"/>
      <c r="W351" s="103"/>
      <c r="X351" s="103"/>
    </row>
    <row r="352" spans="2:24" ht="15.75" x14ac:dyDescent="0.25">
      <c r="B352" s="103"/>
      <c r="C352" s="123"/>
      <c r="D352" s="123"/>
      <c r="E352" s="103"/>
      <c r="F352" s="133"/>
      <c r="G352" s="129"/>
      <c r="H352" s="129"/>
      <c r="I352" s="103"/>
      <c r="J352" s="103"/>
      <c r="K352" s="103"/>
      <c r="L352" s="103"/>
      <c r="M352" s="103"/>
      <c r="N352" s="103"/>
      <c r="O352" s="103"/>
      <c r="P352" s="103"/>
      <c r="Q352" s="103"/>
      <c r="R352" s="103"/>
      <c r="S352" s="103"/>
      <c r="T352" s="103"/>
      <c r="U352" s="103"/>
      <c r="V352" s="103"/>
      <c r="W352" s="103"/>
      <c r="X352" s="103"/>
    </row>
    <row r="353" spans="2:24" ht="15.75" x14ac:dyDescent="0.25">
      <c r="B353" s="103"/>
      <c r="C353" s="123"/>
      <c r="D353" s="123"/>
      <c r="E353" s="103"/>
      <c r="F353" s="133"/>
      <c r="G353" s="129"/>
      <c r="H353" s="129"/>
      <c r="I353" s="103"/>
      <c r="J353" s="103"/>
      <c r="K353" s="103"/>
      <c r="L353" s="103"/>
      <c r="M353" s="103"/>
      <c r="N353" s="103"/>
      <c r="O353" s="103"/>
      <c r="P353" s="103"/>
      <c r="Q353" s="103"/>
      <c r="R353" s="103"/>
      <c r="S353" s="103"/>
      <c r="T353" s="103"/>
      <c r="U353" s="103"/>
      <c r="V353" s="103"/>
      <c r="W353" s="103"/>
      <c r="X353" s="103"/>
    </row>
    <row r="354" spans="2:24" ht="15.75" x14ac:dyDescent="0.25">
      <c r="B354" s="103"/>
      <c r="C354" s="123"/>
      <c r="D354" s="123"/>
      <c r="E354" s="103"/>
      <c r="F354" s="133"/>
      <c r="G354" s="129"/>
      <c r="H354" s="129"/>
      <c r="I354" s="103"/>
      <c r="J354" s="103"/>
      <c r="K354" s="103"/>
      <c r="L354" s="103"/>
      <c r="M354" s="103"/>
      <c r="N354" s="103"/>
      <c r="O354" s="103"/>
      <c r="P354" s="103"/>
      <c r="Q354" s="103"/>
      <c r="R354" s="103"/>
      <c r="S354" s="103"/>
      <c r="T354" s="103"/>
      <c r="U354" s="103"/>
      <c r="V354" s="103"/>
      <c r="W354" s="103"/>
      <c r="X354" s="103"/>
    </row>
    <row r="355" spans="2:24" ht="15.75" x14ac:dyDescent="0.25">
      <c r="B355" s="103"/>
      <c r="C355" s="123"/>
      <c r="D355" s="123"/>
      <c r="E355" s="103"/>
      <c r="F355" s="133"/>
      <c r="G355" s="129"/>
      <c r="H355" s="129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  <c r="U355" s="103"/>
      <c r="V355" s="103"/>
      <c r="W355" s="103"/>
      <c r="X355" s="103"/>
    </row>
    <row r="356" spans="2:24" ht="15.75" x14ac:dyDescent="0.25">
      <c r="B356" s="103"/>
      <c r="C356" s="123"/>
      <c r="D356" s="123"/>
      <c r="E356" s="103"/>
      <c r="F356" s="133"/>
      <c r="G356" s="129"/>
      <c r="H356" s="129"/>
      <c r="I356" s="103"/>
      <c r="J356" s="103"/>
      <c r="K356" s="103"/>
      <c r="L356" s="103"/>
      <c r="M356" s="103"/>
      <c r="N356" s="103"/>
      <c r="O356" s="103"/>
      <c r="P356" s="103"/>
      <c r="Q356" s="103"/>
      <c r="R356" s="103"/>
      <c r="S356" s="103"/>
      <c r="T356" s="103"/>
      <c r="U356" s="103"/>
      <c r="V356" s="103"/>
      <c r="W356" s="103"/>
      <c r="X356" s="103"/>
    </row>
    <row r="357" spans="2:24" ht="15.75" x14ac:dyDescent="0.25">
      <c r="B357" s="103"/>
      <c r="C357" s="123"/>
      <c r="D357" s="123"/>
      <c r="E357" s="103"/>
      <c r="F357" s="133"/>
      <c r="G357" s="129"/>
      <c r="H357" s="129"/>
      <c r="I357" s="103"/>
      <c r="J357" s="103"/>
      <c r="K357" s="103"/>
      <c r="L357" s="103"/>
      <c r="M357" s="103"/>
      <c r="N357" s="103"/>
      <c r="O357" s="103"/>
      <c r="P357" s="103"/>
      <c r="Q357" s="103"/>
      <c r="R357" s="103"/>
      <c r="S357" s="103"/>
      <c r="T357" s="103"/>
      <c r="U357" s="103"/>
      <c r="V357" s="103"/>
      <c r="W357" s="103"/>
      <c r="X357" s="103"/>
    </row>
    <row r="358" spans="2:24" ht="15.75" x14ac:dyDescent="0.25">
      <c r="B358" s="103"/>
      <c r="C358" s="123"/>
      <c r="D358" s="123"/>
      <c r="E358" s="103"/>
      <c r="F358" s="133"/>
      <c r="G358" s="129"/>
      <c r="H358" s="129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3"/>
      <c r="T358" s="103"/>
      <c r="U358" s="103"/>
      <c r="V358" s="103"/>
      <c r="W358" s="103"/>
      <c r="X358" s="103"/>
    </row>
    <row r="359" spans="2:24" ht="15.75" x14ac:dyDescent="0.25">
      <c r="B359" s="103"/>
      <c r="C359" s="123"/>
      <c r="D359" s="123"/>
      <c r="E359" s="103"/>
      <c r="F359" s="133"/>
      <c r="G359" s="129"/>
      <c r="H359" s="129"/>
      <c r="I359" s="103"/>
      <c r="J359" s="103"/>
      <c r="K359" s="103"/>
      <c r="L359" s="103"/>
      <c r="M359" s="103"/>
      <c r="N359" s="103"/>
      <c r="O359" s="103"/>
      <c r="P359" s="103"/>
      <c r="Q359" s="103"/>
      <c r="R359" s="103"/>
      <c r="S359" s="103"/>
      <c r="T359" s="103"/>
      <c r="U359" s="103"/>
      <c r="V359" s="103"/>
      <c r="W359" s="103"/>
      <c r="X359" s="103"/>
    </row>
    <row r="360" spans="2:24" ht="15.75" x14ac:dyDescent="0.25">
      <c r="B360" s="103"/>
      <c r="C360" s="123"/>
      <c r="D360" s="123"/>
      <c r="E360" s="103"/>
      <c r="F360" s="133"/>
      <c r="G360" s="129"/>
      <c r="H360" s="129"/>
      <c r="I360" s="103"/>
      <c r="J360" s="103"/>
      <c r="K360" s="103"/>
      <c r="L360" s="103"/>
      <c r="M360" s="103"/>
      <c r="N360" s="103"/>
      <c r="O360" s="103"/>
      <c r="P360" s="103"/>
      <c r="Q360" s="103"/>
      <c r="R360" s="103"/>
      <c r="S360" s="103"/>
      <c r="T360" s="103"/>
      <c r="U360" s="103"/>
      <c r="V360" s="103"/>
      <c r="W360" s="103"/>
      <c r="X360" s="103"/>
    </row>
    <row r="361" spans="2:24" ht="15.75" x14ac:dyDescent="0.25">
      <c r="B361" s="103"/>
      <c r="C361" s="123"/>
      <c r="D361" s="123"/>
      <c r="E361" s="103"/>
      <c r="F361" s="133"/>
      <c r="G361" s="129"/>
      <c r="H361" s="129"/>
      <c r="I361" s="103"/>
      <c r="J361" s="103"/>
      <c r="K361" s="103"/>
      <c r="L361" s="103"/>
      <c r="M361" s="103"/>
      <c r="N361" s="103"/>
      <c r="O361" s="103"/>
      <c r="P361" s="103"/>
      <c r="Q361" s="103"/>
      <c r="R361" s="103"/>
      <c r="S361" s="103"/>
      <c r="T361" s="103"/>
      <c r="U361" s="103"/>
      <c r="V361" s="103"/>
      <c r="W361" s="103"/>
      <c r="X361" s="103"/>
    </row>
    <row r="362" spans="2:24" ht="15.75" x14ac:dyDescent="0.25">
      <c r="B362" s="103"/>
      <c r="C362" s="123"/>
      <c r="D362" s="123"/>
      <c r="E362" s="103"/>
      <c r="F362" s="133"/>
      <c r="G362" s="129"/>
      <c r="H362" s="129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103"/>
      <c r="W362" s="103"/>
      <c r="X362" s="103"/>
    </row>
    <row r="363" spans="2:24" ht="15.75" x14ac:dyDescent="0.25">
      <c r="B363" s="103"/>
      <c r="C363" s="123"/>
      <c r="D363" s="123"/>
      <c r="E363" s="103"/>
      <c r="F363" s="133"/>
      <c r="G363" s="129"/>
      <c r="H363" s="129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</row>
    <row r="364" spans="2:24" ht="15.75" x14ac:dyDescent="0.25">
      <c r="B364" s="103"/>
      <c r="C364" s="123"/>
      <c r="D364" s="123"/>
      <c r="E364" s="103"/>
      <c r="F364" s="133"/>
      <c r="G364" s="129"/>
      <c r="H364" s="129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</row>
    <row r="365" spans="2:24" ht="15.75" x14ac:dyDescent="0.25">
      <c r="B365" s="103"/>
      <c r="C365" s="123"/>
      <c r="D365" s="123"/>
      <c r="E365" s="103"/>
      <c r="F365" s="133"/>
      <c r="G365" s="129"/>
      <c r="H365" s="129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</row>
    <row r="366" spans="2:24" ht="15.75" x14ac:dyDescent="0.25">
      <c r="B366" s="103"/>
      <c r="C366" s="123"/>
      <c r="D366" s="123"/>
      <c r="E366" s="103"/>
      <c r="F366" s="133"/>
      <c r="G366" s="129"/>
      <c r="H366" s="129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</row>
    <row r="367" spans="2:24" ht="15.75" x14ac:dyDescent="0.25">
      <c r="B367" s="103"/>
      <c r="C367" s="123"/>
      <c r="D367" s="123"/>
      <c r="E367" s="103"/>
      <c r="F367" s="133"/>
      <c r="G367" s="129"/>
      <c r="H367" s="129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</row>
    <row r="368" spans="2:24" ht="15.75" x14ac:dyDescent="0.25">
      <c r="B368" s="103"/>
      <c r="C368" s="123"/>
      <c r="D368" s="123"/>
      <c r="E368" s="103"/>
      <c r="F368" s="133"/>
      <c r="G368" s="129"/>
      <c r="H368" s="129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</row>
    <row r="369" spans="2:24" ht="15.75" x14ac:dyDescent="0.25">
      <c r="B369" s="103"/>
      <c r="C369" s="123"/>
      <c r="D369" s="123"/>
      <c r="E369" s="103"/>
      <c r="F369" s="133"/>
      <c r="G369" s="129"/>
      <c r="H369" s="129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</row>
    <row r="370" spans="2:24" ht="15.75" x14ac:dyDescent="0.25">
      <c r="B370" s="103"/>
      <c r="C370" s="123"/>
      <c r="D370" s="123"/>
      <c r="E370" s="103"/>
      <c r="F370" s="133"/>
      <c r="G370" s="129"/>
      <c r="H370" s="129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</row>
    <row r="371" spans="2:24" ht="15.75" x14ac:dyDescent="0.25">
      <c r="B371" s="103"/>
      <c r="C371" s="123"/>
      <c r="D371" s="123"/>
      <c r="E371" s="103"/>
      <c r="F371" s="133"/>
      <c r="G371" s="129"/>
      <c r="H371" s="129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</row>
    <row r="372" spans="2:24" ht="15.75" x14ac:dyDescent="0.25">
      <c r="B372" s="103"/>
      <c r="C372" s="123"/>
      <c r="D372" s="123"/>
      <c r="E372" s="103"/>
      <c r="F372" s="133"/>
      <c r="G372" s="129"/>
      <c r="H372" s="129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</row>
    <row r="373" spans="2:24" ht="15.75" x14ac:dyDescent="0.25">
      <c r="B373" s="103"/>
      <c r="C373" s="123"/>
      <c r="D373" s="123"/>
      <c r="E373" s="103"/>
      <c r="F373" s="133"/>
      <c r="G373" s="129"/>
      <c r="H373" s="129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</row>
    <row r="374" spans="2:24" ht="15.75" x14ac:dyDescent="0.25">
      <c r="B374" s="103"/>
      <c r="C374" s="123"/>
      <c r="D374" s="123"/>
      <c r="E374" s="103"/>
      <c r="F374" s="133"/>
      <c r="G374" s="129"/>
      <c r="H374" s="129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</row>
    <row r="375" spans="2:24" ht="15.75" x14ac:dyDescent="0.25">
      <c r="B375" s="103"/>
      <c r="C375" s="123"/>
      <c r="D375" s="123"/>
      <c r="E375" s="103"/>
      <c r="F375" s="133"/>
      <c r="G375" s="129"/>
      <c r="H375" s="129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</row>
    <row r="376" spans="2:24" ht="15.75" x14ac:dyDescent="0.25">
      <c r="B376" s="103"/>
      <c r="C376" s="123"/>
      <c r="D376" s="123"/>
      <c r="E376" s="103"/>
      <c r="F376" s="133"/>
      <c r="G376" s="129"/>
      <c r="H376" s="129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</row>
    <row r="377" spans="2:24" ht="15.75" x14ac:dyDescent="0.25">
      <c r="B377" s="103"/>
      <c r="C377" s="123"/>
      <c r="D377" s="123"/>
      <c r="E377" s="103"/>
      <c r="F377" s="133"/>
      <c r="G377" s="129"/>
      <c r="H377" s="129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</row>
    <row r="378" spans="2:24" ht="15.75" x14ac:dyDescent="0.25">
      <c r="B378" s="103"/>
      <c r="C378" s="123"/>
      <c r="D378" s="123"/>
      <c r="E378" s="103"/>
      <c r="F378" s="133"/>
      <c r="G378" s="129"/>
      <c r="H378" s="129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</row>
    <row r="379" spans="2:24" ht="15.75" x14ac:dyDescent="0.25">
      <c r="B379" s="103"/>
      <c r="C379" s="123"/>
      <c r="D379" s="123"/>
      <c r="E379" s="103"/>
      <c r="F379" s="133"/>
      <c r="G379" s="129"/>
      <c r="H379" s="129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</row>
    <row r="380" spans="2:24" ht="15.75" x14ac:dyDescent="0.25">
      <c r="B380" s="103"/>
      <c r="C380" s="123"/>
      <c r="D380" s="123"/>
      <c r="E380" s="103"/>
      <c r="F380" s="133"/>
      <c r="G380" s="129"/>
      <c r="H380" s="129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</row>
    <row r="381" spans="2:24" ht="15.75" x14ac:dyDescent="0.25">
      <c r="B381" s="103"/>
      <c r="C381" s="123"/>
      <c r="D381" s="123"/>
      <c r="E381" s="103"/>
      <c r="F381" s="133"/>
      <c r="G381" s="129"/>
      <c r="H381" s="129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</row>
    <row r="382" spans="2:24" ht="15.75" x14ac:dyDescent="0.25">
      <c r="B382" s="103"/>
      <c r="C382" s="123"/>
      <c r="D382" s="123"/>
      <c r="E382" s="103"/>
      <c r="F382" s="133"/>
      <c r="G382" s="129"/>
      <c r="H382" s="129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</row>
    <row r="383" spans="2:24" ht="15.75" x14ac:dyDescent="0.25">
      <c r="B383" s="103"/>
      <c r="C383" s="123"/>
      <c r="D383" s="123"/>
      <c r="E383" s="103"/>
      <c r="F383" s="133"/>
      <c r="G383" s="129"/>
      <c r="H383" s="129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</row>
    <row r="384" spans="2:24" ht="15.75" x14ac:dyDescent="0.25">
      <c r="B384" s="103"/>
      <c r="C384" s="123"/>
      <c r="D384" s="123"/>
      <c r="E384" s="103"/>
      <c r="F384" s="133"/>
      <c r="G384" s="129"/>
      <c r="H384" s="129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</row>
    <row r="385" spans="2:24" ht="15.75" x14ac:dyDescent="0.25">
      <c r="B385" s="103"/>
      <c r="C385" s="123"/>
      <c r="D385" s="123"/>
      <c r="E385" s="103"/>
      <c r="F385" s="133"/>
      <c r="G385" s="129"/>
      <c r="H385" s="129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</row>
    <row r="386" spans="2:24" ht="15.75" x14ac:dyDescent="0.25">
      <c r="B386" s="103"/>
      <c r="C386" s="123"/>
      <c r="D386" s="123"/>
      <c r="E386" s="103"/>
      <c r="F386" s="133"/>
      <c r="G386" s="129"/>
      <c r="H386" s="129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</row>
    <row r="387" spans="2:24" ht="15.75" x14ac:dyDescent="0.25">
      <c r="B387" s="103"/>
      <c r="C387" s="123"/>
      <c r="D387" s="123"/>
      <c r="E387" s="103"/>
      <c r="F387" s="133"/>
      <c r="G387" s="129"/>
      <c r="H387" s="129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</row>
    <row r="388" spans="2:24" ht="15.75" x14ac:dyDescent="0.25">
      <c r="B388" s="103"/>
      <c r="C388" s="123"/>
      <c r="D388" s="123"/>
      <c r="E388" s="103"/>
      <c r="F388" s="133"/>
      <c r="G388" s="129"/>
      <c r="H388" s="129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</row>
    <row r="389" spans="2:24" ht="15.75" x14ac:dyDescent="0.25">
      <c r="B389" s="103"/>
      <c r="C389" s="123"/>
      <c r="D389" s="123"/>
      <c r="E389" s="103"/>
      <c r="F389" s="133"/>
      <c r="G389" s="129"/>
      <c r="H389" s="129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</row>
    <row r="390" spans="2:24" ht="15.75" x14ac:dyDescent="0.25">
      <c r="B390" s="103"/>
      <c r="C390" s="123"/>
      <c r="D390" s="123"/>
      <c r="E390" s="103"/>
      <c r="F390" s="133"/>
      <c r="G390" s="129"/>
      <c r="H390" s="129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</row>
    <row r="391" spans="2:24" ht="15.75" x14ac:dyDescent="0.25">
      <c r="B391" s="103"/>
      <c r="C391" s="123"/>
      <c r="D391" s="123"/>
      <c r="E391" s="103"/>
      <c r="F391" s="133"/>
      <c r="G391" s="129"/>
      <c r="H391" s="129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</row>
    <row r="392" spans="2:24" ht="15.75" x14ac:dyDescent="0.25">
      <c r="B392" s="103"/>
      <c r="C392" s="123"/>
      <c r="D392" s="123"/>
      <c r="E392" s="103"/>
      <c r="F392" s="133"/>
      <c r="G392" s="129"/>
      <c r="H392" s="129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</row>
    <row r="393" spans="2:24" ht="15.75" x14ac:dyDescent="0.25">
      <c r="B393" s="103"/>
      <c r="C393" s="123"/>
      <c r="D393" s="123"/>
      <c r="E393" s="103"/>
      <c r="F393" s="133"/>
      <c r="G393" s="129"/>
      <c r="H393" s="129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</row>
    <row r="394" spans="2:24" ht="15.75" x14ac:dyDescent="0.25">
      <c r="B394" s="103"/>
      <c r="C394" s="123"/>
      <c r="D394" s="123"/>
      <c r="E394" s="103"/>
      <c r="F394" s="133"/>
      <c r="G394" s="129"/>
      <c r="H394" s="129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</row>
    <row r="395" spans="2:24" ht="15.75" x14ac:dyDescent="0.25">
      <c r="B395" s="103"/>
      <c r="C395" s="123"/>
      <c r="D395" s="123"/>
      <c r="E395" s="103"/>
      <c r="F395" s="133"/>
      <c r="G395" s="129"/>
      <c r="H395" s="129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</row>
    <row r="396" spans="2:24" ht="15.75" x14ac:dyDescent="0.25">
      <c r="B396" s="103"/>
      <c r="C396" s="123"/>
      <c r="D396" s="123"/>
      <c r="E396" s="103"/>
      <c r="F396" s="133"/>
      <c r="G396" s="129"/>
      <c r="H396" s="129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</row>
    <row r="397" spans="2:24" ht="15.75" x14ac:dyDescent="0.25">
      <c r="B397" s="103"/>
      <c r="C397" s="123"/>
      <c r="D397" s="123"/>
      <c r="E397" s="103"/>
      <c r="F397" s="133"/>
      <c r="G397" s="129"/>
      <c r="H397" s="129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</row>
    <row r="398" spans="2:24" ht="15.75" x14ac:dyDescent="0.25">
      <c r="B398" s="103"/>
      <c r="C398" s="123"/>
      <c r="D398" s="123"/>
      <c r="E398" s="103"/>
      <c r="F398" s="133"/>
      <c r="G398" s="129"/>
      <c r="H398" s="129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</row>
    <row r="399" spans="2:24" ht="15.75" x14ac:dyDescent="0.25">
      <c r="B399" s="103"/>
      <c r="C399" s="123"/>
      <c r="D399" s="123"/>
      <c r="E399" s="103"/>
      <c r="F399" s="133"/>
      <c r="G399" s="129"/>
      <c r="H399" s="129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</row>
    <row r="400" spans="2:24" ht="15.75" x14ac:dyDescent="0.25">
      <c r="B400" s="103"/>
      <c r="C400" s="123"/>
      <c r="D400" s="123"/>
      <c r="E400" s="103"/>
      <c r="F400" s="133"/>
      <c r="G400" s="129"/>
      <c r="H400" s="129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  <c r="U400" s="103"/>
      <c r="V400" s="103"/>
      <c r="W400" s="103"/>
      <c r="X400" s="103"/>
    </row>
    <row r="401" spans="2:24" ht="15.75" x14ac:dyDescent="0.25">
      <c r="B401" s="103"/>
      <c r="C401" s="123"/>
      <c r="D401" s="123"/>
      <c r="E401" s="103"/>
      <c r="F401" s="133"/>
      <c r="G401" s="129"/>
      <c r="H401" s="129"/>
      <c r="I401" s="103"/>
      <c r="J401" s="103"/>
      <c r="K401" s="103"/>
      <c r="L401" s="103"/>
      <c r="M401" s="103"/>
      <c r="N401" s="103"/>
      <c r="O401" s="103"/>
      <c r="P401" s="103"/>
      <c r="Q401" s="103"/>
      <c r="R401" s="103"/>
      <c r="S401" s="103"/>
      <c r="T401" s="103"/>
      <c r="U401" s="103"/>
      <c r="V401" s="103"/>
      <c r="W401" s="103"/>
      <c r="X401" s="103"/>
    </row>
    <row r="402" spans="2:24" ht="15.75" x14ac:dyDescent="0.25">
      <c r="B402" s="103"/>
      <c r="C402" s="123"/>
      <c r="D402" s="123"/>
      <c r="E402" s="103"/>
      <c r="F402" s="133"/>
      <c r="G402" s="129"/>
      <c r="H402" s="129"/>
      <c r="I402" s="103"/>
      <c r="J402" s="103"/>
      <c r="K402" s="103"/>
      <c r="L402" s="103"/>
      <c r="M402" s="103"/>
      <c r="N402" s="103"/>
      <c r="O402" s="103"/>
      <c r="P402" s="103"/>
      <c r="Q402" s="103"/>
      <c r="R402" s="103"/>
      <c r="S402" s="103"/>
      <c r="T402" s="103"/>
      <c r="U402" s="103"/>
      <c r="V402" s="103"/>
      <c r="W402" s="103"/>
      <c r="X402" s="103"/>
    </row>
    <row r="403" spans="2:24" ht="15.75" x14ac:dyDescent="0.25">
      <c r="B403" s="103"/>
      <c r="C403" s="123"/>
      <c r="D403" s="123"/>
      <c r="E403" s="103"/>
      <c r="F403" s="133"/>
      <c r="G403" s="129"/>
      <c r="H403" s="129"/>
      <c r="I403" s="103"/>
      <c r="J403" s="103"/>
      <c r="K403" s="103"/>
      <c r="L403" s="103"/>
      <c r="M403" s="103"/>
      <c r="N403" s="103"/>
      <c r="O403" s="103"/>
      <c r="P403" s="103"/>
      <c r="Q403" s="103"/>
      <c r="R403" s="103"/>
      <c r="S403" s="103"/>
      <c r="T403" s="103"/>
      <c r="U403" s="103"/>
      <c r="V403" s="103"/>
      <c r="W403" s="103"/>
      <c r="X403" s="103"/>
    </row>
    <row r="404" spans="2:24" ht="15.75" x14ac:dyDescent="0.25">
      <c r="B404" s="103"/>
      <c r="C404" s="123"/>
      <c r="D404" s="123"/>
      <c r="E404" s="103"/>
      <c r="F404" s="133"/>
      <c r="G404" s="129"/>
      <c r="H404" s="129"/>
      <c r="I404" s="103"/>
      <c r="J404" s="103"/>
      <c r="K404" s="103"/>
      <c r="L404" s="103"/>
      <c r="M404" s="103"/>
      <c r="N404" s="103"/>
      <c r="O404" s="103"/>
      <c r="P404" s="103"/>
      <c r="Q404" s="103"/>
      <c r="R404" s="103"/>
      <c r="S404" s="103"/>
      <c r="T404" s="103"/>
      <c r="U404" s="103"/>
      <c r="V404" s="103"/>
      <c r="W404" s="103"/>
      <c r="X404" s="103"/>
    </row>
    <row r="405" spans="2:24" ht="15.75" x14ac:dyDescent="0.25">
      <c r="B405" s="103"/>
      <c r="C405" s="123"/>
      <c r="D405" s="123"/>
      <c r="E405" s="103"/>
      <c r="F405" s="133"/>
      <c r="G405" s="129"/>
      <c r="H405" s="129"/>
      <c r="I405" s="103"/>
      <c r="J405" s="103"/>
      <c r="K405" s="103"/>
      <c r="L405" s="103"/>
      <c r="M405" s="103"/>
      <c r="N405" s="103"/>
      <c r="O405" s="103"/>
      <c r="P405" s="103"/>
      <c r="Q405" s="103"/>
      <c r="R405" s="103"/>
      <c r="S405" s="103"/>
      <c r="T405" s="103"/>
      <c r="U405" s="103"/>
      <c r="V405" s="103"/>
      <c r="W405" s="103"/>
      <c r="X405" s="103"/>
    </row>
    <row r="406" spans="2:24" ht="15.75" x14ac:dyDescent="0.25">
      <c r="B406" s="103"/>
      <c r="C406" s="123"/>
      <c r="D406" s="123"/>
      <c r="E406" s="103"/>
      <c r="F406" s="133"/>
      <c r="G406" s="129"/>
      <c r="H406" s="129"/>
      <c r="I406" s="103"/>
      <c r="J406" s="103"/>
      <c r="K406" s="103"/>
      <c r="L406" s="103"/>
      <c r="M406" s="103"/>
      <c r="N406" s="103"/>
      <c r="O406" s="103"/>
      <c r="P406" s="103"/>
      <c r="Q406" s="103"/>
      <c r="R406" s="103"/>
      <c r="S406" s="103"/>
      <c r="T406" s="103"/>
      <c r="U406" s="103"/>
      <c r="V406" s="103"/>
      <c r="W406" s="103"/>
      <c r="X406" s="103"/>
    </row>
    <row r="407" spans="2:24" ht="15.75" x14ac:dyDescent="0.25">
      <c r="B407" s="103"/>
      <c r="C407" s="123"/>
      <c r="D407" s="123"/>
      <c r="E407" s="103"/>
      <c r="F407" s="133"/>
      <c r="G407" s="129"/>
      <c r="H407" s="129"/>
      <c r="I407" s="103"/>
      <c r="J407" s="103"/>
      <c r="K407" s="103"/>
      <c r="L407" s="103"/>
      <c r="M407" s="103"/>
      <c r="N407" s="103"/>
      <c r="O407" s="103"/>
      <c r="P407" s="103"/>
      <c r="Q407" s="103"/>
      <c r="R407" s="103"/>
      <c r="S407" s="103"/>
      <c r="T407" s="103"/>
      <c r="U407" s="103"/>
      <c r="V407" s="103"/>
      <c r="W407" s="103"/>
      <c r="X407" s="103"/>
    </row>
    <row r="408" spans="2:24" ht="15.75" x14ac:dyDescent="0.25">
      <c r="B408" s="103"/>
      <c r="C408" s="123"/>
      <c r="D408" s="123"/>
      <c r="E408" s="103"/>
      <c r="F408" s="133"/>
      <c r="G408" s="129"/>
      <c r="H408" s="129"/>
      <c r="I408" s="103"/>
      <c r="J408" s="103"/>
      <c r="K408" s="103"/>
      <c r="L408" s="103"/>
      <c r="M408" s="103"/>
      <c r="N408" s="103"/>
      <c r="O408" s="103"/>
      <c r="P408" s="103"/>
      <c r="Q408" s="103"/>
      <c r="R408" s="103"/>
      <c r="S408" s="103"/>
      <c r="T408" s="103"/>
      <c r="U408" s="103"/>
      <c r="V408" s="103"/>
      <c r="W408" s="103"/>
      <c r="X408" s="103"/>
    </row>
    <row r="409" spans="2:24" ht="15.75" x14ac:dyDescent="0.25">
      <c r="B409" s="103"/>
      <c r="C409" s="123"/>
      <c r="D409" s="123"/>
      <c r="E409" s="103"/>
      <c r="F409" s="133"/>
      <c r="G409" s="129"/>
      <c r="H409" s="129"/>
      <c r="I409" s="103"/>
      <c r="J409" s="103"/>
      <c r="K409" s="103"/>
      <c r="L409" s="103"/>
      <c r="M409" s="103"/>
      <c r="N409" s="103"/>
      <c r="O409" s="103"/>
      <c r="P409" s="103"/>
      <c r="Q409" s="103"/>
      <c r="R409" s="103"/>
      <c r="S409" s="103"/>
      <c r="T409" s="103"/>
      <c r="U409" s="103"/>
      <c r="V409" s="103"/>
      <c r="W409" s="103"/>
      <c r="X409" s="103"/>
    </row>
    <row r="410" spans="2:24" ht="15.75" x14ac:dyDescent="0.25">
      <c r="B410" s="103"/>
      <c r="C410" s="123"/>
      <c r="D410" s="123"/>
      <c r="E410" s="103"/>
      <c r="F410" s="133"/>
      <c r="G410" s="129"/>
      <c r="H410" s="129"/>
      <c r="I410" s="103"/>
      <c r="J410" s="103"/>
      <c r="K410" s="103"/>
      <c r="L410" s="103"/>
      <c r="M410" s="103"/>
      <c r="N410" s="103"/>
      <c r="O410" s="103"/>
      <c r="P410" s="103"/>
      <c r="Q410" s="103"/>
      <c r="R410" s="103"/>
      <c r="S410" s="103"/>
      <c r="T410" s="103"/>
      <c r="U410" s="103"/>
      <c r="V410" s="103"/>
      <c r="W410" s="103"/>
      <c r="X410" s="103"/>
    </row>
    <row r="411" spans="2:24" ht="15.75" x14ac:dyDescent="0.25">
      <c r="B411" s="103"/>
      <c r="C411" s="123"/>
      <c r="D411" s="123"/>
      <c r="E411" s="103"/>
      <c r="F411" s="133"/>
      <c r="G411" s="129"/>
      <c r="H411" s="129"/>
      <c r="I411" s="103"/>
      <c r="J411" s="103"/>
      <c r="K411" s="103"/>
      <c r="L411" s="103"/>
      <c r="M411" s="103"/>
      <c r="N411" s="103"/>
      <c r="O411" s="103"/>
      <c r="P411" s="103"/>
      <c r="Q411" s="103"/>
      <c r="R411" s="103"/>
      <c r="S411" s="103"/>
      <c r="T411" s="103"/>
      <c r="U411" s="103"/>
      <c r="V411" s="103"/>
      <c r="W411" s="103"/>
      <c r="X411" s="103"/>
    </row>
    <row r="412" spans="2:24" ht="15.75" x14ac:dyDescent="0.25">
      <c r="B412" s="103"/>
      <c r="C412" s="123"/>
      <c r="D412" s="123"/>
      <c r="E412" s="103"/>
      <c r="F412" s="133"/>
      <c r="G412" s="129"/>
      <c r="H412" s="129"/>
      <c r="I412" s="103"/>
      <c r="J412" s="103"/>
      <c r="K412" s="103"/>
      <c r="L412" s="103"/>
      <c r="M412" s="103"/>
      <c r="N412" s="103"/>
      <c r="O412" s="103"/>
      <c r="P412" s="103"/>
      <c r="Q412" s="103"/>
      <c r="R412" s="103"/>
      <c r="S412" s="103"/>
      <c r="T412" s="103"/>
      <c r="U412" s="103"/>
      <c r="V412" s="103"/>
      <c r="W412" s="103"/>
      <c r="X412" s="103"/>
    </row>
    <row r="413" spans="2:24" ht="15.75" x14ac:dyDescent="0.25">
      <c r="B413" s="103"/>
      <c r="C413" s="123"/>
      <c r="D413" s="123"/>
      <c r="E413" s="103"/>
      <c r="F413" s="133"/>
      <c r="G413" s="129"/>
      <c r="H413" s="129"/>
      <c r="I413" s="103"/>
      <c r="J413" s="103"/>
      <c r="K413" s="103"/>
      <c r="L413" s="103"/>
      <c r="M413" s="103"/>
      <c r="N413" s="103"/>
      <c r="O413" s="103"/>
      <c r="P413" s="103"/>
      <c r="Q413" s="103"/>
      <c r="R413" s="103"/>
      <c r="S413" s="103"/>
      <c r="T413" s="103"/>
      <c r="U413" s="103"/>
      <c r="V413" s="103"/>
      <c r="W413" s="103"/>
      <c r="X413" s="103"/>
    </row>
    <row r="414" spans="2:24" ht="15.75" x14ac:dyDescent="0.25">
      <c r="B414" s="103"/>
      <c r="C414" s="123"/>
      <c r="D414" s="123"/>
      <c r="E414" s="103"/>
      <c r="F414" s="133"/>
      <c r="G414" s="129"/>
      <c r="H414" s="129"/>
      <c r="I414" s="103"/>
      <c r="J414" s="103"/>
      <c r="K414" s="103"/>
      <c r="L414" s="103"/>
      <c r="M414" s="103"/>
      <c r="N414" s="103"/>
      <c r="O414" s="103"/>
      <c r="P414" s="103"/>
      <c r="Q414" s="103"/>
      <c r="R414" s="103"/>
      <c r="S414" s="103"/>
      <c r="T414" s="103"/>
      <c r="U414" s="103"/>
      <c r="V414" s="103"/>
      <c r="W414" s="103"/>
      <c r="X414" s="103"/>
    </row>
    <row r="415" spans="2:24" ht="15.75" x14ac:dyDescent="0.25">
      <c r="B415" s="103"/>
      <c r="C415" s="123"/>
      <c r="D415" s="123"/>
      <c r="E415" s="103"/>
      <c r="F415" s="133"/>
      <c r="G415" s="129"/>
      <c r="H415" s="129"/>
      <c r="I415" s="103"/>
      <c r="J415" s="103"/>
      <c r="K415" s="103"/>
      <c r="L415" s="103"/>
      <c r="M415" s="103"/>
      <c r="N415" s="103"/>
      <c r="O415" s="103"/>
      <c r="P415" s="103"/>
      <c r="Q415" s="103"/>
      <c r="R415" s="103"/>
      <c r="S415" s="103"/>
      <c r="T415" s="103"/>
      <c r="U415" s="103"/>
      <c r="V415" s="103"/>
      <c r="W415" s="103"/>
      <c r="X415" s="103"/>
    </row>
    <row r="416" spans="2:24" ht="15.75" x14ac:dyDescent="0.25">
      <c r="B416" s="103"/>
      <c r="C416" s="123"/>
      <c r="D416" s="123"/>
      <c r="E416" s="103"/>
      <c r="F416" s="133"/>
      <c r="G416" s="129"/>
      <c r="H416" s="129"/>
      <c r="I416" s="103"/>
      <c r="J416" s="103"/>
      <c r="K416" s="103"/>
      <c r="L416" s="103"/>
      <c r="M416" s="103"/>
      <c r="N416" s="103"/>
      <c r="O416" s="103"/>
      <c r="P416" s="103"/>
      <c r="Q416" s="103"/>
      <c r="R416" s="103"/>
      <c r="S416" s="103"/>
      <c r="T416" s="103"/>
      <c r="U416" s="103"/>
      <c r="V416" s="103"/>
      <c r="W416" s="103"/>
      <c r="X416" s="103"/>
    </row>
    <row r="417" spans="2:24" ht="15.75" x14ac:dyDescent="0.25">
      <c r="B417" s="103"/>
      <c r="C417" s="123"/>
      <c r="D417" s="123"/>
      <c r="E417" s="103"/>
      <c r="F417" s="133"/>
      <c r="G417" s="129"/>
      <c r="H417" s="129"/>
      <c r="I417" s="103"/>
      <c r="J417" s="103"/>
      <c r="K417" s="103"/>
      <c r="L417" s="103"/>
      <c r="M417" s="103"/>
      <c r="N417" s="103"/>
      <c r="O417" s="103"/>
      <c r="P417" s="103"/>
      <c r="Q417" s="103"/>
      <c r="R417" s="103"/>
      <c r="S417" s="103"/>
      <c r="T417" s="103"/>
      <c r="U417" s="103"/>
      <c r="V417" s="103"/>
      <c r="W417" s="103"/>
      <c r="X417" s="103"/>
    </row>
    <row r="418" spans="2:24" ht="15.75" x14ac:dyDescent="0.25">
      <c r="B418" s="103"/>
      <c r="C418" s="123"/>
      <c r="D418" s="123"/>
      <c r="E418" s="103"/>
      <c r="F418" s="133"/>
      <c r="G418" s="129"/>
      <c r="H418" s="129"/>
      <c r="I418" s="103"/>
      <c r="J418" s="103"/>
      <c r="K418" s="103"/>
      <c r="L418" s="103"/>
      <c r="M418" s="103"/>
      <c r="N418" s="103"/>
      <c r="O418" s="103"/>
      <c r="P418" s="103"/>
      <c r="Q418" s="103"/>
      <c r="R418" s="103"/>
      <c r="S418" s="103"/>
      <c r="T418" s="103"/>
      <c r="U418" s="103"/>
      <c r="V418" s="103"/>
      <c r="W418" s="103"/>
      <c r="X418" s="103"/>
    </row>
    <row r="419" spans="2:24" ht="15.75" x14ac:dyDescent="0.25">
      <c r="B419" s="103"/>
      <c r="C419" s="123"/>
      <c r="D419" s="123"/>
      <c r="E419" s="103"/>
      <c r="F419" s="133"/>
      <c r="G419" s="129"/>
      <c r="H419" s="129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  <c r="U419" s="103"/>
      <c r="V419" s="103"/>
      <c r="W419" s="103"/>
      <c r="X419" s="103"/>
    </row>
    <row r="420" spans="2:24" ht="15.75" x14ac:dyDescent="0.25">
      <c r="B420" s="103"/>
      <c r="C420" s="123"/>
      <c r="D420" s="123"/>
      <c r="E420" s="103"/>
      <c r="F420" s="133"/>
      <c r="G420" s="129"/>
      <c r="H420" s="129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</row>
    <row r="421" spans="2:24" ht="15.75" x14ac:dyDescent="0.25">
      <c r="B421" s="103"/>
      <c r="C421" s="123"/>
      <c r="D421" s="123"/>
      <c r="E421" s="103"/>
      <c r="F421" s="133"/>
      <c r="G421" s="129"/>
      <c r="H421" s="129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</row>
    <row r="422" spans="2:24" ht="15.75" x14ac:dyDescent="0.25">
      <c r="B422" s="103"/>
      <c r="C422" s="123"/>
      <c r="D422" s="123"/>
      <c r="E422" s="103"/>
      <c r="F422" s="133"/>
      <c r="G422" s="129"/>
      <c r="H422" s="129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</row>
    <row r="423" spans="2:24" ht="15.75" x14ac:dyDescent="0.25">
      <c r="B423" s="103"/>
      <c r="C423" s="123"/>
      <c r="D423" s="123"/>
      <c r="E423" s="103"/>
      <c r="F423" s="133"/>
      <c r="G423" s="129"/>
      <c r="H423" s="129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</row>
    <row r="424" spans="2:24" ht="15.75" x14ac:dyDescent="0.25">
      <c r="B424" s="103"/>
      <c r="C424" s="123"/>
      <c r="D424" s="123"/>
      <c r="E424" s="103"/>
      <c r="F424" s="133"/>
      <c r="G424" s="129"/>
      <c r="H424" s="129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</row>
    <row r="425" spans="2:24" ht="15.75" x14ac:dyDescent="0.25">
      <c r="B425" s="103"/>
      <c r="C425" s="123"/>
      <c r="D425" s="123"/>
      <c r="E425" s="103"/>
      <c r="F425" s="133"/>
      <c r="G425" s="129"/>
      <c r="H425" s="129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</row>
    <row r="426" spans="2:24" ht="15.75" x14ac:dyDescent="0.25">
      <c r="B426" s="103"/>
      <c r="C426" s="123"/>
      <c r="D426" s="123"/>
      <c r="E426" s="103"/>
      <c r="F426" s="133"/>
      <c r="G426" s="129"/>
      <c r="H426" s="129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</row>
    <row r="427" spans="2:24" ht="15.75" x14ac:dyDescent="0.25">
      <c r="B427" s="103"/>
      <c r="C427" s="123"/>
      <c r="D427" s="123"/>
      <c r="E427" s="103"/>
      <c r="F427" s="133"/>
      <c r="G427" s="129"/>
      <c r="H427" s="129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</row>
    <row r="428" spans="2:24" ht="15.75" x14ac:dyDescent="0.25">
      <c r="B428" s="103"/>
      <c r="C428" s="123"/>
      <c r="D428" s="123"/>
      <c r="E428" s="103"/>
      <c r="F428" s="133"/>
      <c r="G428" s="129"/>
      <c r="H428" s="129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</row>
    <row r="429" spans="2:24" ht="15.75" x14ac:dyDescent="0.25">
      <c r="B429" s="103"/>
      <c r="C429" s="123"/>
      <c r="D429" s="123"/>
      <c r="E429" s="103"/>
      <c r="F429" s="133"/>
      <c r="G429" s="129"/>
      <c r="H429" s="129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</row>
    <row r="430" spans="2:24" ht="15.75" x14ac:dyDescent="0.25">
      <c r="B430" s="103"/>
      <c r="C430" s="123"/>
      <c r="D430" s="123"/>
      <c r="E430" s="103"/>
      <c r="F430" s="133"/>
      <c r="G430" s="129"/>
      <c r="H430" s="129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</row>
    <row r="431" spans="2:24" ht="15.75" x14ac:dyDescent="0.25">
      <c r="B431" s="103"/>
      <c r="C431" s="123"/>
      <c r="D431" s="123"/>
      <c r="E431" s="103"/>
      <c r="F431" s="133"/>
      <c r="G431" s="129"/>
      <c r="H431" s="129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</row>
    <row r="432" spans="2:24" ht="15.75" x14ac:dyDescent="0.25">
      <c r="B432" s="103"/>
      <c r="C432" s="123"/>
      <c r="D432" s="123"/>
      <c r="E432" s="103"/>
      <c r="F432" s="133"/>
      <c r="G432" s="129"/>
      <c r="H432" s="129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</row>
    <row r="433" spans="2:24" ht="15.75" x14ac:dyDescent="0.25">
      <c r="B433" s="103"/>
      <c r="C433" s="123"/>
      <c r="D433" s="123"/>
      <c r="E433" s="103"/>
      <c r="F433" s="133"/>
      <c r="G433" s="129"/>
      <c r="H433" s="129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</row>
    <row r="434" spans="2:24" ht="15.75" x14ac:dyDescent="0.25">
      <c r="B434" s="103"/>
      <c r="C434" s="123"/>
      <c r="D434" s="123"/>
      <c r="E434" s="103"/>
      <c r="F434" s="133"/>
      <c r="G434" s="129"/>
      <c r="H434" s="129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</row>
    <row r="435" spans="2:24" ht="15.75" x14ac:dyDescent="0.25">
      <c r="B435" s="103"/>
      <c r="C435" s="123"/>
      <c r="D435" s="123"/>
      <c r="E435" s="103"/>
      <c r="F435" s="133"/>
      <c r="G435" s="129"/>
      <c r="H435" s="129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</row>
    <row r="436" spans="2:24" ht="15.75" x14ac:dyDescent="0.25">
      <c r="B436" s="103"/>
      <c r="C436" s="123"/>
      <c r="D436" s="123"/>
      <c r="E436" s="103"/>
      <c r="F436" s="133"/>
      <c r="G436" s="129"/>
      <c r="H436" s="129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</row>
    <row r="437" spans="2:24" ht="15.75" x14ac:dyDescent="0.25">
      <c r="B437" s="103"/>
      <c r="C437" s="123"/>
      <c r="D437" s="123"/>
      <c r="E437" s="103"/>
      <c r="F437" s="133"/>
      <c r="G437" s="129"/>
      <c r="H437" s="129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</row>
    <row r="438" spans="2:24" ht="15.75" x14ac:dyDescent="0.25">
      <c r="B438" s="103"/>
      <c r="C438" s="123"/>
      <c r="D438" s="123"/>
      <c r="E438" s="103"/>
      <c r="F438" s="133"/>
      <c r="G438" s="129"/>
      <c r="H438" s="129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</row>
    <row r="439" spans="2:24" ht="15.75" x14ac:dyDescent="0.25">
      <c r="B439" s="103"/>
      <c r="C439" s="123"/>
      <c r="D439" s="123"/>
      <c r="E439" s="103"/>
      <c r="F439" s="133"/>
      <c r="G439" s="129"/>
      <c r="H439" s="129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</row>
    <row r="440" spans="2:24" ht="15.75" x14ac:dyDescent="0.25">
      <c r="B440" s="103"/>
      <c r="C440" s="123"/>
      <c r="D440" s="123"/>
      <c r="E440" s="103"/>
      <c r="F440" s="133"/>
      <c r="G440" s="129"/>
      <c r="H440" s="129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</row>
    <row r="441" spans="2:24" ht="15.75" x14ac:dyDescent="0.25">
      <c r="B441" s="103"/>
      <c r="C441" s="123"/>
      <c r="D441" s="123"/>
      <c r="E441" s="103"/>
      <c r="F441" s="133"/>
      <c r="G441" s="129"/>
      <c r="H441" s="129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</row>
    <row r="442" spans="2:24" ht="15.75" x14ac:dyDescent="0.25">
      <c r="B442" s="103"/>
      <c r="C442" s="123"/>
      <c r="D442" s="123"/>
      <c r="E442" s="103"/>
      <c r="F442" s="133"/>
      <c r="G442" s="129"/>
      <c r="H442" s="129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</row>
    <row r="443" spans="2:24" ht="15.75" x14ac:dyDescent="0.25">
      <c r="B443" s="103"/>
      <c r="C443" s="123"/>
      <c r="D443" s="123"/>
      <c r="E443" s="103"/>
      <c r="F443" s="133"/>
      <c r="G443" s="129"/>
      <c r="H443" s="129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</row>
    <row r="444" spans="2:24" ht="15.75" x14ac:dyDescent="0.25">
      <c r="B444" s="103"/>
      <c r="C444" s="123"/>
      <c r="D444" s="123"/>
      <c r="E444" s="103"/>
      <c r="F444" s="133"/>
      <c r="G444" s="129"/>
      <c r="H444" s="129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</row>
    <row r="445" spans="2:24" ht="15.75" x14ac:dyDescent="0.25">
      <c r="B445" s="103"/>
      <c r="C445" s="123"/>
      <c r="D445" s="123"/>
      <c r="E445" s="103"/>
      <c r="F445" s="133"/>
      <c r="G445" s="129"/>
      <c r="H445" s="129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</row>
    <row r="446" spans="2:24" ht="15.75" x14ac:dyDescent="0.25">
      <c r="B446" s="103"/>
      <c r="C446" s="123"/>
      <c r="D446" s="123"/>
      <c r="E446" s="103"/>
      <c r="F446" s="133"/>
      <c r="G446" s="129"/>
      <c r="H446" s="129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</row>
    <row r="447" spans="2:24" ht="15.75" x14ac:dyDescent="0.25">
      <c r="B447" s="103"/>
      <c r="C447" s="123"/>
      <c r="D447" s="123"/>
      <c r="E447" s="103"/>
      <c r="F447" s="133"/>
      <c r="G447" s="129"/>
      <c r="H447" s="129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</row>
    <row r="448" spans="2:24" ht="15.75" x14ac:dyDescent="0.25">
      <c r="B448" s="103"/>
      <c r="C448" s="123"/>
      <c r="D448" s="123"/>
      <c r="E448" s="103"/>
      <c r="F448" s="133"/>
      <c r="G448" s="129"/>
      <c r="H448" s="129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</row>
    <row r="449" spans="2:24" ht="15.75" x14ac:dyDescent="0.25">
      <c r="B449" s="103"/>
      <c r="C449" s="123"/>
      <c r="D449" s="123"/>
      <c r="E449" s="103"/>
      <c r="F449" s="133"/>
      <c r="G449" s="129"/>
      <c r="H449" s="129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</row>
    <row r="450" spans="2:24" ht="15.75" x14ac:dyDescent="0.25">
      <c r="B450" s="103"/>
      <c r="C450" s="123"/>
      <c r="D450" s="123"/>
      <c r="E450" s="103"/>
      <c r="F450" s="133"/>
      <c r="G450" s="129"/>
      <c r="H450" s="129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</row>
    <row r="451" spans="2:24" ht="15.75" x14ac:dyDescent="0.25">
      <c r="B451" s="103"/>
      <c r="C451" s="123"/>
      <c r="D451" s="123"/>
      <c r="E451" s="103"/>
      <c r="F451" s="133"/>
      <c r="G451" s="129"/>
      <c r="H451" s="129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</row>
    <row r="452" spans="2:24" ht="15.75" x14ac:dyDescent="0.25">
      <c r="B452" s="103"/>
      <c r="C452" s="123"/>
      <c r="D452" s="123"/>
      <c r="E452" s="103"/>
      <c r="F452" s="133"/>
      <c r="G452" s="129"/>
      <c r="H452" s="129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</row>
    <row r="453" spans="2:24" ht="15.75" x14ac:dyDescent="0.25">
      <c r="B453" s="103"/>
      <c r="C453" s="123"/>
      <c r="D453" s="123"/>
      <c r="E453" s="103"/>
      <c r="F453" s="133"/>
      <c r="G453" s="129"/>
      <c r="H453" s="129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</row>
    <row r="454" spans="2:24" ht="15.75" x14ac:dyDescent="0.25">
      <c r="B454" s="103"/>
      <c r="C454" s="123"/>
      <c r="D454" s="123"/>
      <c r="E454" s="103"/>
      <c r="F454" s="133"/>
      <c r="G454" s="129"/>
      <c r="H454" s="129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</row>
    <row r="455" spans="2:24" ht="15.75" x14ac:dyDescent="0.25">
      <c r="B455" s="103"/>
      <c r="C455" s="123"/>
      <c r="D455" s="123"/>
      <c r="E455" s="103"/>
      <c r="F455" s="133"/>
      <c r="G455" s="129"/>
      <c r="H455" s="129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</row>
    <row r="456" spans="2:24" ht="15.75" x14ac:dyDescent="0.25">
      <c r="B456" s="103"/>
      <c r="C456" s="123"/>
      <c r="D456" s="123"/>
      <c r="E456" s="103"/>
      <c r="F456" s="133"/>
      <c r="G456" s="129"/>
      <c r="H456" s="129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</row>
    <row r="457" spans="2:24" ht="15.75" x14ac:dyDescent="0.25">
      <c r="B457" s="103"/>
      <c r="C457" s="123"/>
      <c r="D457" s="123"/>
      <c r="E457" s="103"/>
      <c r="F457" s="133"/>
      <c r="G457" s="129"/>
      <c r="H457" s="129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3"/>
      <c r="T457" s="103"/>
      <c r="U457" s="103"/>
      <c r="V457" s="103"/>
      <c r="W457" s="103"/>
      <c r="X457" s="103"/>
    </row>
    <row r="458" spans="2:24" ht="15.75" x14ac:dyDescent="0.25">
      <c r="B458" s="103"/>
      <c r="C458" s="123"/>
      <c r="D458" s="123"/>
      <c r="E458" s="103"/>
      <c r="F458" s="133"/>
      <c r="G458" s="129"/>
      <c r="H458" s="129"/>
      <c r="I458" s="103"/>
      <c r="J458" s="103"/>
      <c r="K458" s="103"/>
      <c r="L458" s="103"/>
      <c r="M458" s="103"/>
      <c r="N458" s="103"/>
      <c r="O458" s="103"/>
      <c r="P458" s="103"/>
      <c r="Q458" s="103"/>
      <c r="R458" s="103"/>
      <c r="S458" s="103"/>
      <c r="T458" s="103"/>
      <c r="U458" s="103"/>
      <c r="V458" s="103"/>
      <c r="W458" s="103"/>
      <c r="X458" s="103"/>
    </row>
    <row r="459" spans="2:24" ht="15.75" x14ac:dyDescent="0.25">
      <c r="B459" s="103"/>
      <c r="C459" s="123"/>
      <c r="D459" s="123"/>
      <c r="E459" s="103"/>
      <c r="F459" s="133"/>
      <c r="G459" s="129"/>
      <c r="H459" s="129"/>
      <c r="I459" s="103"/>
      <c r="J459" s="103"/>
      <c r="K459" s="103"/>
      <c r="L459" s="103"/>
      <c r="M459" s="103"/>
      <c r="N459" s="103"/>
      <c r="O459" s="103"/>
      <c r="P459" s="103"/>
      <c r="Q459" s="103"/>
      <c r="R459" s="103"/>
      <c r="S459" s="103"/>
      <c r="T459" s="103"/>
      <c r="U459" s="103"/>
      <c r="V459" s="103"/>
      <c r="W459" s="103"/>
      <c r="X459" s="103"/>
    </row>
    <row r="460" spans="2:24" ht="15.75" x14ac:dyDescent="0.25">
      <c r="B460" s="103"/>
      <c r="C460" s="123"/>
      <c r="D460" s="123"/>
      <c r="E460" s="103"/>
      <c r="F460" s="133"/>
      <c r="G460" s="129"/>
      <c r="H460" s="129"/>
      <c r="I460" s="103"/>
      <c r="J460" s="103"/>
      <c r="K460" s="103"/>
      <c r="L460" s="103"/>
      <c r="M460" s="103"/>
      <c r="N460" s="103"/>
      <c r="O460" s="103"/>
      <c r="P460" s="103"/>
      <c r="Q460" s="103"/>
      <c r="R460" s="103"/>
      <c r="S460" s="103"/>
      <c r="T460" s="103"/>
      <c r="U460" s="103"/>
      <c r="V460" s="103"/>
      <c r="W460" s="103"/>
      <c r="X460" s="103"/>
    </row>
    <row r="461" spans="2:24" ht="15.75" x14ac:dyDescent="0.25">
      <c r="B461" s="103"/>
      <c r="C461" s="123"/>
      <c r="D461" s="123"/>
      <c r="E461" s="103"/>
      <c r="F461" s="133"/>
      <c r="G461" s="129"/>
      <c r="H461" s="129"/>
      <c r="I461" s="103"/>
      <c r="J461" s="103"/>
      <c r="K461" s="103"/>
      <c r="L461" s="103"/>
      <c r="M461" s="103"/>
      <c r="N461" s="103"/>
      <c r="O461" s="103"/>
      <c r="P461" s="103"/>
      <c r="Q461" s="103"/>
      <c r="R461" s="103"/>
      <c r="S461" s="103"/>
      <c r="T461" s="103"/>
      <c r="U461" s="103"/>
      <c r="V461" s="103"/>
      <c r="W461" s="103"/>
      <c r="X461" s="103"/>
    </row>
    <row r="462" spans="2:24" ht="15.75" x14ac:dyDescent="0.25">
      <c r="B462" s="103"/>
      <c r="C462" s="123"/>
      <c r="D462" s="123"/>
      <c r="E462" s="103"/>
      <c r="F462" s="133"/>
      <c r="G462" s="129"/>
      <c r="H462" s="129"/>
      <c r="I462" s="103"/>
      <c r="J462" s="103"/>
      <c r="K462" s="103"/>
      <c r="L462" s="103"/>
      <c r="M462" s="103"/>
      <c r="N462" s="103"/>
      <c r="O462" s="103"/>
      <c r="P462" s="103"/>
      <c r="Q462" s="103"/>
      <c r="R462" s="103"/>
      <c r="S462" s="103"/>
      <c r="T462" s="103"/>
      <c r="U462" s="103"/>
      <c r="V462" s="103"/>
      <c r="W462" s="103"/>
      <c r="X462" s="103"/>
    </row>
    <row r="463" spans="2:24" ht="15.75" x14ac:dyDescent="0.25">
      <c r="B463" s="103"/>
      <c r="C463" s="123"/>
      <c r="D463" s="123"/>
      <c r="E463" s="103"/>
      <c r="F463" s="133"/>
      <c r="G463" s="129"/>
      <c r="H463" s="129"/>
      <c r="I463" s="103"/>
      <c r="J463" s="103"/>
      <c r="K463" s="103"/>
      <c r="L463" s="103"/>
      <c r="M463" s="103"/>
      <c r="N463" s="103"/>
      <c r="O463" s="103"/>
      <c r="P463" s="103"/>
      <c r="Q463" s="103"/>
      <c r="R463" s="103"/>
      <c r="S463" s="103"/>
      <c r="T463" s="103"/>
      <c r="U463" s="103"/>
      <c r="V463" s="103"/>
      <c r="W463" s="103"/>
      <c r="X463" s="103"/>
    </row>
    <row r="464" spans="2:24" ht="15.75" x14ac:dyDescent="0.25">
      <c r="B464" s="103"/>
      <c r="C464" s="123"/>
      <c r="D464" s="123"/>
      <c r="E464" s="103"/>
      <c r="F464" s="133"/>
      <c r="G464" s="129"/>
      <c r="H464" s="129"/>
      <c r="I464" s="103"/>
      <c r="J464" s="103"/>
      <c r="K464" s="103"/>
      <c r="L464" s="103"/>
      <c r="M464" s="103"/>
      <c r="N464" s="103"/>
      <c r="O464" s="103"/>
      <c r="P464" s="103"/>
      <c r="Q464" s="103"/>
      <c r="R464" s="103"/>
      <c r="S464" s="103"/>
      <c r="T464" s="103"/>
      <c r="U464" s="103"/>
      <c r="V464" s="103"/>
      <c r="W464" s="103"/>
      <c r="X464" s="103"/>
    </row>
    <row r="465" spans="2:24" ht="15.75" x14ac:dyDescent="0.25">
      <c r="B465" s="103"/>
      <c r="C465" s="123"/>
      <c r="D465" s="123"/>
      <c r="E465" s="103"/>
      <c r="F465" s="133"/>
      <c r="G465" s="129"/>
      <c r="H465" s="129"/>
      <c r="I465" s="103"/>
      <c r="J465" s="103"/>
      <c r="K465" s="103"/>
      <c r="L465" s="103"/>
      <c r="M465" s="103"/>
      <c r="N465" s="103"/>
      <c r="O465" s="103"/>
      <c r="P465" s="103"/>
      <c r="Q465" s="103"/>
      <c r="R465" s="103"/>
      <c r="S465" s="103"/>
      <c r="T465" s="103"/>
      <c r="U465" s="103"/>
      <c r="V465" s="103"/>
      <c r="W465" s="103"/>
      <c r="X465" s="103"/>
    </row>
    <row r="466" spans="2:24" ht="15.75" x14ac:dyDescent="0.25">
      <c r="B466" s="103"/>
      <c r="C466" s="123"/>
      <c r="D466" s="123"/>
      <c r="E466" s="103"/>
      <c r="F466" s="133"/>
      <c r="G466" s="129"/>
      <c r="H466" s="129"/>
      <c r="I466" s="103"/>
      <c r="J466" s="103"/>
      <c r="K466" s="103"/>
      <c r="L466" s="103"/>
      <c r="M466" s="103"/>
      <c r="N466" s="103"/>
      <c r="O466" s="103"/>
      <c r="P466" s="103"/>
      <c r="Q466" s="103"/>
      <c r="R466" s="103"/>
      <c r="S466" s="103"/>
      <c r="T466" s="103"/>
      <c r="U466" s="103"/>
      <c r="V466" s="103"/>
      <c r="W466" s="103"/>
      <c r="X466" s="103"/>
    </row>
    <row r="467" spans="2:24" ht="15.75" x14ac:dyDescent="0.25">
      <c r="B467" s="103"/>
      <c r="C467" s="123"/>
      <c r="D467" s="123"/>
      <c r="E467" s="103"/>
      <c r="F467" s="133"/>
      <c r="G467" s="129"/>
      <c r="H467" s="129"/>
      <c r="I467" s="103"/>
      <c r="J467" s="103"/>
      <c r="K467" s="103"/>
      <c r="L467" s="103"/>
      <c r="M467" s="103"/>
      <c r="N467" s="103"/>
      <c r="O467" s="103"/>
      <c r="P467" s="103"/>
      <c r="Q467" s="103"/>
      <c r="R467" s="103"/>
      <c r="S467" s="103"/>
      <c r="T467" s="103"/>
      <c r="U467" s="103"/>
      <c r="V467" s="103"/>
      <c r="W467" s="103"/>
      <c r="X467" s="103"/>
    </row>
    <row r="468" spans="2:24" ht="15.75" x14ac:dyDescent="0.25">
      <c r="B468" s="103"/>
      <c r="C468" s="123"/>
      <c r="D468" s="123"/>
      <c r="E468" s="103"/>
      <c r="F468" s="133"/>
      <c r="G468" s="129"/>
      <c r="H468" s="129"/>
      <c r="I468" s="103"/>
      <c r="J468" s="103"/>
      <c r="K468" s="103"/>
      <c r="L468" s="103"/>
      <c r="M468" s="103"/>
      <c r="N468" s="103"/>
      <c r="O468" s="103"/>
      <c r="P468" s="103"/>
      <c r="Q468" s="103"/>
      <c r="R468" s="103"/>
      <c r="S468" s="103"/>
      <c r="T468" s="103"/>
      <c r="U468" s="103"/>
      <c r="V468" s="103"/>
      <c r="W468" s="103"/>
      <c r="X468" s="103"/>
    </row>
    <row r="469" spans="2:24" ht="15.75" x14ac:dyDescent="0.25">
      <c r="B469" s="103"/>
      <c r="C469" s="123"/>
      <c r="D469" s="123"/>
      <c r="E469" s="103"/>
      <c r="F469" s="133"/>
      <c r="G469" s="129"/>
      <c r="H469" s="129"/>
      <c r="I469" s="103"/>
      <c r="J469" s="103"/>
      <c r="K469" s="103"/>
      <c r="L469" s="103"/>
      <c r="M469" s="103"/>
      <c r="N469" s="103"/>
      <c r="O469" s="103"/>
      <c r="P469" s="103"/>
      <c r="Q469" s="103"/>
      <c r="R469" s="103"/>
      <c r="S469" s="103"/>
      <c r="T469" s="103"/>
      <c r="U469" s="103"/>
      <c r="V469" s="103"/>
      <c r="W469" s="103"/>
      <c r="X469" s="103"/>
    </row>
    <row r="470" spans="2:24" ht="15.75" x14ac:dyDescent="0.25">
      <c r="B470" s="103"/>
      <c r="C470" s="123"/>
      <c r="D470" s="123"/>
      <c r="E470" s="103"/>
      <c r="F470" s="133"/>
      <c r="G470" s="129"/>
      <c r="H470" s="129"/>
      <c r="I470" s="103"/>
      <c r="J470" s="103"/>
      <c r="K470" s="103"/>
      <c r="L470" s="103"/>
      <c r="M470" s="103"/>
      <c r="N470" s="103"/>
      <c r="O470" s="103"/>
      <c r="P470" s="103"/>
      <c r="Q470" s="103"/>
      <c r="R470" s="103"/>
      <c r="S470" s="103"/>
      <c r="T470" s="103"/>
      <c r="U470" s="103"/>
      <c r="V470" s="103"/>
      <c r="W470" s="103"/>
      <c r="X470" s="103"/>
    </row>
    <row r="471" spans="2:24" ht="15.75" x14ac:dyDescent="0.25">
      <c r="B471" s="103"/>
      <c r="C471" s="123"/>
      <c r="D471" s="123"/>
      <c r="E471" s="103"/>
      <c r="F471" s="133"/>
      <c r="G471" s="129"/>
      <c r="H471" s="129"/>
      <c r="I471" s="103"/>
      <c r="J471" s="103"/>
      <c r="K471" s="103"/>
      <c r="L471" s="103"/>
      <c r="M471" s="103"/>
      <c r="N471" s="103"/>
      <c r="O471" s="103"/>
      <c r="P471" s="103"/>
      <c r="Q471" s="103"/>
      <c r="R471" s="103"/>
      <c r="S471" s="103"/>
      <c r="T471" s="103"/>
      <c r="U471" s="103"/>
      <c r="V471" s="103"/>
      <c r="W471" s="103"/>
      <c r="X471" s="103"/>
    </row>
    <row r="472" spans="2:24" ht="15.75" x14ac:dyDescent="0.25">
      <c r="B472" s="103"/>
      <c r="C472" s="123"/>
      <c r="D472" s="123"/>
      <c r="E472" s="103"/>
      <c r="F472" s="133"/>
      <c r="G472" s="129"/>
      <c r="H472" s="129"/>
      <c r="I472" s="103"/>
      <c r="J472" s="103"/>
      <c r="K472" s="103"/>
      <c r="L472" s="103"/>
      <c r="M472" s="103"/>
      <c r="N472" s="103"/>
      <c r="O472" s="103"/>
      <c r="P472" s="103"/>
      <c r="Q472" s="103"/>
      <c r="R472" s="103"/>
      <c r="S472" s="103"/>
      <c r="T472" s="103"/>
      <c r="U472" s="103"/>
      <c r="V472" s="103"/>
      <c r="W472" s="103"/>
      <c r="X472" s="103"/>
    </row>
    <row r="473" spans="2:24" ht="15.75" x14ac:dyDescent="0.25">
      <c r="B473" s="103"/>
      <c r="C473" s="123"/>
      <c r="D473" s="123"/>
      <c r="E473" s="103"/>
      <c r="F473" s="133"/>
      <c r="G473" s="129"/>
      <c r="H473" s="129"/>
      <c r="I473" s="103"/>
      <c r="J473" s="103"/>
      <c r="K473" s="103"/>
      <c r="L473" s="103"/>
      <c r="M473" s="103"/>
      <c r="N473" s="103"/>
      <c r="O473" s="103"/>
      <c r="P473" s="103"/>
      <c r="Q473" s="103"/>
      <c r="R473" s="103"/>
      <c r="S473" s="103"/>
      <c r="T473" s="103"/>
      <c r="U473" s="103"/>
      <c r="V473" s="103"/>
      <c r="W473" s="103"/>
      <c r="X473" s="103"/>
    </row>
    <row r="474" spans="2:24" ht="15.75" x14ac:dyDescent="0.25">
      <c r="B474" s="103"/>
      <c r="C474" s="123"/>
      <c r="D474" s="123"/>
      <c r="E474" s="103"/>
      <c r="F474" s="133"/>
      <c r="G474" s="129"/>
      <c r="H474" s="129"/>
      <c r="I474" s="103"/>
      <c r="J474" s="103"/>
      <c r="K474" s="103"/>
      <c r="L474" s="103"/>
      <c r="M474" s="103"/>
      <c r="N474" s="103"/>
      <c r="O474" s="103"/>
      <c r="P474" s="103"/>
      <c r="Q474" s="103"/>
      <c r="R474" s="103"/>
      <c r="S474" s="103"/>
      <c r="T474" s="103"/>
      <c r="U474" s="103"/>
      <c r="V474" s="103"/>
      <c r="W474" s="103"/>
      <c r="X474" s="103"/>
    </row>
    <row r="475" spans="2:24" ht="15.75" x14ac:dyDescent="0.25">
      <c r="B475" s="103"/>
      <c r="C475" s="123"/>
      <c r="D475" s="123"/>
      <c r="E475" s="103"/>
      <c r="F475" s="133"/>
      <c r="G475" s="129"/>
      <c r="H475" s="129"/>
      <c r="I475" s="103"/>
      <c r="J475" s="103"/>
      <c r="K475" s="103"/>
      <c r="L475" s="103"/>
      <c r="M475" s="103"/>
      <c r="N475" s="103"/>
      <c r="O475" s="103"/>
      <c r="P475" s="103"/>
      <c r="Q475" s="103"/>
      <c r="R475" s="103"/>
      <c r="S475" s="103"/>
      <c r="T475" s="103"/>
      <c r="U475" s="103"/>
      <c r="V475" s="103"/>
      <c r="W475" s="103"/>
      <c r="X475" s="103"/>
    </row>
    <row r="476" spans="2:24" ht="15.75" x14ac:dyDescent="0.25">
      <c r="B476" s="103"/>
      <c r="C476" s="123"/>
      <c r="D476" s="123"/>
      <c r="E476" s="103"/>
      <c r="F476" s="133"/>
      <c r="G476" s="129"/>
      <c r="H476" s="129"/>
      <c r="I476" s="103"/>
      <c r="J476" s="103"/>
      <c r="K476" s="103"/>
      <c r="L476" s="103"/>
      <c r="M476" s="103"/>
      <c r="N476" s="103"/>
      <c r="O476" s="103"/>
      <c r="P476" s="103"/>
      <c r="Q476" s="103"/>
      <c r="R476" s="103"/>
      <c r="S476" s="103"/>
      <c r="T476" s="103"/>
      <c r="U476" s="103"/>
      <c r="V476" s="103"/>
      <c r="W476" s="103"/>
      <c r="X476" s="103"/>
    </row>
    <row r="477" spans="2:24" ht="15.75" x14ac:dyDescent="0.25">
      <c r="B477" s="103"/>
      <c r="C477" s="123"/>
      <c r="D477" s="123"/>
      <c r="E477" s="103"/>
      <c r="F477" s="133"/>
      <c r="G477" s="129"/>
      <c r="H477" s="129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3"/>
      <c r="W477" s="103"/>
      <c r="X477" s="103"/>
    </row>
    <row r="478" spans="2:24" ht="15.75" x14ac:dyDescent="0.25">
      <c r="B478" s="103"/>
      <c r="C478" s="123"/>
      <c r="D478" s="123"/>
      <c r="E478" s="103"/>
      <c r="F478" s="133"/>
      <c r="G478" s="129"/>
      <c r="H478" s="129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</row>
    <row r="479" spans="2:24" ht="15.75" x14ac:dyDescent="0.25">
      <c r="B479" s="103"/>
      <c r="C479" s="123"/>
      <c r="D479" s="123"/>
      <c r="E479" s="103"/>
      <c r="F479" s="133"/>
      <c r="G479" s="129"/>
      <c r="H479" s="129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</row>
    <row r="480" spans="2:24" ht="15.75" x14ac:dyDescent="0.25">
      <c r="B480" s="103"/>
      <c r="C480" s="123"/>
      <c r="D480" s="123"/>
      <c r="E480" s="103"/>
      <c r="F480" s="133"/>
      <c r="G480" s="129"/>
      <c r="H480" s="129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</row>
    <row r="481" spans="2:24" ht="15.75" x14ac:dyDescent="0.25">
      <c r="B481" s="103"/>
      <c r="C481" s="123"/>
      <c r="D481" s="123"/>
      <c r="E481" s="103"/>
      <c r="F481" s="133"/>
      <c r="G481" s="129"/>
      <c r="H481" s="129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</row>
    <row r="482" spans="2:24" ht="15.75" x14ac:dyDescent="0.25">
      <c r="B482" s="103"/>
      <c r="C482" s="123"/>
      <c r="D482" s="123"/>
      <c r="E482" s="103"/>
      <c r="F482" s="133"/>
      <c r="G482" s="129"/>
      <c r="H482" s="129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</row>
    <row r="483" spans="2:24" ht="15.75" x14ac:dyDescent="0.25">
      <c r="B483" s="103"/>
      <c r="C483" s="123"/>
      <c r="D483" s="123"/>
      <c r="E483" s="103"/>
      <c r="F483" s="133"/>
      <c r="G483" s="129"/>
      <c r="H483" s="129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</row>
    <row r="484" spans="2:24" ht="15.75" x14ac:dyDescent="0.25">
      <c r="B484" s="103"/>
      <c r="C484" s="123"/>
      <c r="D484" s="123"/>
      <c r="E484" s="103"/>
      <c r="F484" s="133"/>
      <c r="G484" s="129"/>
      <c r="H484" s="129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</row>
    <row r="485" spans="2:24" ht="15.75" x14ac:dyDescent="0.25">
      <c r="B485" s="103"/>
      <c r="C485" s="123"/>
      <c r="D485" s="123"/>
      <c r="E485" s="103"/>
      <c r="F485" s="133"/>
      <c r="G485" s="129"/>
      <c r="H485" s="129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</row>
    <row r="486" spans="2:24" ht="15.75" x14ac:dyDescent="0.25">
      <c r="B486" s="103"/>
      <c r="C486" s="123"/>
      <c r="D486" s="123"/>
      <c r="E486" s="103"/>
      <c r="F486" s="133"/>
      <c r="G486" s="129"/>
      <c r="H486" s="129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</row>
    <row r="487" spans="2:24" ht="15.75" x14ac:dyDescent="0.25">
      <c r="B487" s="103"/>
      <c r="C487" s="123"/>
      <c r="D487" s="123"/>
      <c r="E487" s="103"/>
      <c r="F487" s="133"/>
      <c r="G487" s="129"/>
      <c r="H487" s="129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</row>
    <row r="488" spans="2:24" ht="15.75" x14ac:dyDescent="0.25">
      <c r="B488" s="103"/>
      <c r="C488" s="123"/>
      <c r="D488" s="123"/>
      <c r="E488" s="103"/>
      <c r="F488" s="133"/>
      <c r="G488" s="129"/>
      <c r="H488" s="129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</row>
    <row r="489" spans="2:24" ht="15.75" x14ac:dyDescent="0.25">
      <c r="B489" s="103"/>
      <c r="C489" s="123"/>
      <c r="D489" s="123"/>
      <c r="E489" s="103"/>
      <c r="F489" s="133"/>
      <c r="G489" s="129"/>
      <c r="H489" s="129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</row>
    <row r="490" spans="2:24" ht="15.75" x14ac:dyDescent="0.25">
      <c r="B490" s="103"/>
      <c r="C490" s="123"/>
      <c r="D490" s="123"/>
      <c r="E490" s="103"/>
      <c r="F490" s="133"/>
      <c r="G490" s="129"/>
      <c r="H490" s="129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</row>
    <row r="491" spans="2:24" ht="15.75" x14ac:dyDescent="0.25">
      <c r="B491" s="103"/>
      <c r="C491" s="123"/>
      <c r="D491" s="123"/>
      <c r="E491" s="103"/>
      <c r="F491" s="133"/>
      <c r="G491" s="129"/>
      <c r="H491" s="129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</row>
    <row r="492" spans="2:24" ht="15.75" x14ac:dyDescent="0.25">
      <c r="B492" s="103"/>
      <c r="C492" s="123"/>
      <c r="D492" s="123"/>
      <c r="E492" s="103"/>
      <c r="F492" s="133"/>
      <c r="G492" s="129"/>
      <c r="H492" s="129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</row>
    <row r="493" spans="2:24" ht="15.75" x14ac:dyDescent="0.25">
      <c r="B493" s="103"/>
      <c r="C493" s="123"/>
      <c r="D493" s="123"/>
      <c r="E493" s="103"/>
      <c r="F493" s="133"/>
      <c r="G493" s="129"/>
      <c r="H493" s="129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</row>
    <row r="494" spans="2:24" ht="15.75" x14ac:dyDescent="0.25">
      <c r="B494" s="103"/>
      <c r="C494" s="123"/>
      <c r="D494" s="123"/>
      <c r="E494" s="103"/>
      <c r="F494" s="133"/>
      <c r="G494" s="129"/>
      <c r="H494" s="129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</row>
    <row r="495" spans="2:24" ht="15.75" x14ac:dyDescent="0.25">
      <c r="B495" s="103"/>
      <c r="C495" s="123"/>
      <c r="D495" s="123"/>
      <c r="E495" s="103"/>
      <c r="F495" s="133"/>
      <c r="G495" s="129"/>
      <c r="H495" s="129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</row>
    <row r="496" spans="2:24" ht="15.75" x14ac:dyDescent="0.25">
      <c r="B496" s="103"/>
      <c r="C496" s="123"/>
      <c r="D496" s="123"/>
      <c r="E496" s="103"/>
      <c r="F496" s="133"/>
      <c r="G496" s="129"/>
      <c r="H496" s="129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</row>
    <row r="497" spans="2:24" ht="15.75" x14ac:dyDescent="0.25">
      <c r="B497" s="103"/>
      <c r="C497" s="123"/>
      <c r="D497" s="123"/>
      <c r="E497" s="103"/>
      <c r="F497" s="133"/>
      <c r="G497" s="129"/>
      <c r="H497" s="129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</row>
    <row r="498" spans="2:24" ht="15.75" x14ac:dyDescent="0.25">
      <c r="B498" s="103"/>
      <c r="C498" s="123"/>
      <c r="D498" s="123"/>
      <c r="E498" s="103"/>
      <c r="F498" s="133"/>
      <c r="G498" s="129"/>
      <c r="H498" s="129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</row>
    <row r="499" spans="2:24" ht="15.75" x14ac:dyDescent="0.25">
      <c r="B499" s="103"/>
      <c r="C499" s="123"/>
      <c r="D499" s="123"/>
      <c r="E499" s="103"/>
      <c r="F499" s="133"/>
      <c r="G499" s="129"/>
      <c r="H499" s="129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</row>
    <row r="500" spans="2:24" ht="15.75" x14ac:dyDescent="0.25">
      <c r="B500" s="103"/>
      <c r="C500" s="123"/>
      <c r="D500" s="123"/>
      <c r="E500" s="103"/>
      <c r="F500" s="133"/>
      <c r="G500" s="129"/>
      <c r="H500" s="129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</row>
    <row r="501" spans="2:24" ht="15.75" x14ac:dyDescent="0.25">
      <c r="B501" s="103"/>
      <c r="C501" s="123"/>
      <c r="D501" s="123"/>
      <c r="E501" s="103"/>
      <c r="F501" s="133"/>
      <c r="G501" s="129"/>
      <c r="H501" s="129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</row>
    <row r="502" spans="2:24" ht="15.75" x14ac:dyDescent="0.25">
      <c r="B502" s="103"/>
      <c r="C502" s="123"/>
      <c r="D502" s="123"/>
      <c r="E502" s="103"/>
      <c r="F502" s="133"/>
      <c r="G502" s="129"/>
      <c r="H502" s="129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</row>
    <row r="503" spans="2:24" ht="15.75" x14ac:dyDescent="0.25">
      <c r="B503" s="103"/>
      <c r="C503" s="123"/>
      <c r="D503" s="123"/>
      <c r="E503" s="103"/>
      <c r="F503" s="133"/>
      <c r="G503" s="129"/>
      <c r="H503" s="129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</row>
    <row r="504" spans="2:24" ht="15.75" x14ac:dyDescent="0.25">
      <c r="B504" s="103"/>
      <c r="C504" s="123"/>
      <c r="D504" s="123"/>
      <c r="E504" s="103"/>
      <c r="F504" s="133"/>
      <c r="G504" s="129"/>
      <c r="H504" s="129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</row>
    <row r="505" spans="2:24" ht="15.75" x14ac:dyDescent="0.25">
      <c r="B505" s="103"/>
      <c r="C505" s="123"/>
      <c r="D505" s="123"/>
      <c r="E505" s="103"/>
      <c r="F505" s="133"/>
      <c r="G505" s="129"/>
      <c r="H505" s="129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</row>
    <row r="506" spans="2:24" ht="15.75" x14ac:dyDescent="0.25">
      <c r="B506" s="103"/>
      <c r="C506" s="123"/>
      <c r="D506" s="123"/>
      <c r="E506" s="103"/>
      <c r="F506" s="133"/>
      <c r="G506" s="129"/>
      <c r="H506" s="129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</row>
    <row r="507" spans="2:24" ht="15.75" x14ac:dyDescent="0.25">
      <c r="B507" s="103"/>
      <c r="C507" s="123"/>
      <c r="D507" s="123"/>
      <c r="E507" s="103"/>
      <c r="F507" s="133"/>
      <c r="G507" s="129"/>
      <c r="H507" s="129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</row>
    <row r="508" spans="2:24" ht="15.75" x14ac:dyDescent="0.25">
      <c r="B508" s="103"/>
      <c r="C508" s="123"/>
      <c r="D508" s="123"/>
      <c r="E508" s="103"/>
      <c r="F508" s="133"/>
      <c r="G508" s="129"/>
      <c r="H508" s="129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</row>
    <row r="509" spans="2:24" ht="15.75" x14ac:dyDescent="0.25">
      <c r="B509" s="103"/>
      <c r="C509" s="123"/>
      <c r="D509" s="123"/>
      <c r="E509" s="103"/>
      <c r="F509" s="133"/>
      <c r="G509" s="129"/>
      <c r="H509" s="129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</row>
    <row r="510" spans="2:24" ht="15.75" x14ac:dyDescent="0.25">
      <c r="B510" s="103"/>
      <c r="C510" s="123"/>
      <c r="D510" s="123"/>
      <c r="E510" s="103"/>
      <c r="F510" s="133"/>
      <c r="G510" s="129"/>
      <c r="H510" s="129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</row>
    <row r="511" spans="2:24" ht="15.75" x14ac:dyDescent="0.25">
      <c r="B511" s="103"/>
      <c r="C511" s="123"/>
      <c r="D511" s="123"/>
      <c r="E511" s="103"/>
      <c r="F511" s="133"/>
      <c r="G511" s="129"/>
      <c r="H511" s="129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</row>
    <row r="512" spans="2:24" ht="15.75" x14ac:dyDescent="0.25">
      <c r="B512" s="103"/>
      <c r="C512" s="123"/>
      <c r="D512" s="123"/>
      <c r="E512" s="103"/>
      <c r="F512" s="133"/>
      <c r="G512" s="129"/>
      <c r="H512" s="129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</row>
    <row r="513" spans="2:24" ht="15.75" x14ac:dyDescent="0.25">
      <c r="B513" s="103"/>
      <c r="C513" s="123"/>
      <c r="D513" s="123"/>
      <c r="E513" s="103"/>
      <c r="F513" s="133"/>
      <c r="G513" s="129"/>
      <c r="H513" s="129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</row>
    <row r="514" spans="2:24" ht="15.75" x14ac:dyDescent="0.25">
      <c r="B514" s="103"/>
      <c r="C514" s="123"/>
      <c r="D514" s="123"/>
      <c r="E514" s="103"/>
      <c r="F514" s="133"/>
      <c r="G514" s="129"/>
      <c r="H514" s="129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</row>
    <row r="515" spans="2:24" ht="15.75" x14ac:dyDescent="0.25">
      <c r="B515" s="103"/>
      <c r="C515" s="123"/>
      <c r="D515" s="123"/>
      <c r="E515" s="103"/>
      <c r="F515" s="133"/>
      <c r="G515" s="129"/>
      <c r="H515" s="129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  <c r="U515" s="103"/>
      <c r="V515" s="103"/>
      <c r="W515" s="103"/>
      <c r="X515" s="103"/>
    </row>
    <row r="516" spans="2:24" ht="15.75" x14ac:dyDescent="0.25">
      <c r="B516" s="103"/>
      <c r="C516" s="123"/>
      <c r="D516" s="123"/>
      <c r="E516" s="103"/>
      <c r="F516" s="133"/>
      <c r="G516" s="129"/>
      <c r="H516" s="129"/>
      <c r="I516" s="103"/>
      <c r="J516" s="103"/>
      <c r="K516" s="103"/>
      <c r="L516" s="103"/>
      <c r="M516" s="103"/>
      <c r="N516" s="103"/>
      <c r="O516" s="103"/>
      <c r="P516" s="103"/>
      <c r="Q516" s="103"/>
      <c r="R516" s="103"/>
      <c r="S516" s="103"/>
      <c r="T516" s="103"/>
      <c r="U516" s="103"/>
      <c r="V516" s="103"/>
      <c r="W516" s="103"/>
      <c r="X516" s="103"/>
    </row>
    <row r="517" spans="2:24" ht="15.75" x14ac:dyDescent="0.25">
      <c r="B517" s="103"/>
      <c r="C517" s="123"/>
      <c r="D517" s="123"/>
      <c r="E517" s="103"/>
      <c r="F517" s="133"/>
      <c r="G517" s="129"/>
      <c r="H517" s="129"/>
      <c r="I517" s="103"/>
      <c r="J517" s="103"/>
      <c r="K517" s="103"/>
      <c r="L517" s="103"/>
      <c r="M517" s="103"/>
      <c r="N517" s="103"/>
      <c r="O517" s="103"/>
      <c r="P517" s="103"/>
      <c r="Q517" s="103"/>
      <c r="R517" s="103"/>
      <c r="S517" s="103"/>
      <c r="T517" s="103"/>
      <c r="U517" s="103"/>
      <c r="V517" s="103"/>
      <c r="W517" s="103"/>
      <c r="X517" s="103"/>
    </row>
    <row r="518" spans="2:24" ht="15.75" x14ac:dyDescent="0.25">
      <c r="B518" s="103"/>
      <c r="C518" s="123"/>
      <c r="D518" s="123"/>
      <c r="E518" s="103"/>
      <c r="F518" s="133"/>
      <c r="G518" s="129"/>
      <c r="H518" s="129"/>
      <c r="I518" s="103"/>
      <c r="J518" s="103"/>
      <c r="K518" s="103"/>
      <c r="L518" s="103"/>
      <c r="M518" s="103"/>
      <c r="N518" s="103"/>
      <c r="O518" s="103"/>
      <c r="P518" s="103"/>
      <c r="Q518" s="103"/>
      <c r="R518" s="103"/>
      <c r="S518" s="103"/>
      <c r="T518" s="103"/>
      <c r="U518" s="103"/>
      <c r="V518" s="103"/>
      <c r="W518" s="103"/>
      <c r="X518" s="103"/>
    </row>
    <row r="519" spans="2:24" ht="15.75" x14ac:dyDescent="0.25">
      <c r="B519" s="103"/>
      <c r="C519" s="123"/>
      <c r="D519" s="123"/>
      <c r="E519" s="103"/>
      <c r="F519" s="133"/>
      <c r="G519" s="129"/>
      <c r="H519" s="129"/>
      <c r="I519" s="103"/>
      <c r="J519" s="103"/>
      <c r="K519" s="103"/>
      <c r="L519" s="103"/>
      <c r="M519" s="103"/>
      <c r="N519" s="103"/>
      <c r="O519" s="103"/>
      <c r="P519" s="103"/>
      <c r="Q519" s="103"/>
      <c r="R519" s="103"/>
      <c r="S519" s="103"/>
      <c r="T519" s="103"/>
      <c r="U519" s="103"/>
      <c r="V519" s="103"/>
      <c r="W519" s="103"/>
      <c r="X519" s="103"/>
    </row>
    <row r="520" spans="2:24" ht="15.75" x14ac:dyDescent="0.25">
      <c r="B520" s="103"/>
      <c r="C520" s="123"/>
      <c r="D520" s="123"/>
      <c r="E520" s="103"/>
      <c r="F520" s="133"/>
      <c r="G520" s="129"/>
      <c r="H520" s="129"/>
      <c r="I520" s="103"/>
      <c r="J520" s="103"/>
      <c r="K520" s="103"/>
      <c r="L520" s="103"/>
      <c r="M520" s="103"/>
      <c r="N520" s="103"/>
      <c r="O520" s="103"/>
      <c r="P520" s="103"/>
      <c r="Q520" s="103"/>
      <c r="R520" s="103"/>
      <c r="S520" s="103"/>
      <c r="T520" s="103"/>
      <c r="U520" s="103"/>
      <c r="V520" s="103"/>
      <c r="W520" s="103"/>
      <c r="X520" s="103"/>
    </row>
    <row r="521" spans="2:24" ht="15.75" x14ac:dyDescent="0.25">
      <c r="B521" s="103"/>
      <c r="C521" s="123"/>
      <c r="D521" s="123"/>
      <c r="E521" s="103"/>
      <c r="F521" s="133"/>
      <c r="G521" s="129"/>
      <c r="H521" s="129"/>
      <c r="I521" s="103"/>
      <c r="J521" s="103"/>
      <c r="K521" s="103"/>
      <c r="L521" s="103"/>
      <c r="M521" s="103"/>
      <c r="N521" s="103"/>
      <c r="O521" s="103"/>
      <c r="P521" s="103"/>
      <c r="Q521" s="103"/>
      <c r="R521" s="103"/>
      <c r="S521" s="103"/>
      <c r="T521" s="103"/>
      <c r="U521" s="103"/>
      <c r="V521" s="103"/>
      <c r="W521" s="103"/>
      <c r="X521" s="103"/>
    </row>
    <row r="522" spans="2:24" ht="15.75" x14ac:dyDescent="0.25">
      <c r="B522" s="103"/>
      <c r="C522" s="123"/>
      <c r="D522" s="123"/>
      <c r="E522" s="103"/>
      <c r="F522" s="133"/>
      <c r="G522" s="129"/>
      <c r="H522" s="129"/>
      <c r="I522" s="103"/>
      <c r="J522" s="103"/>
      <c r="K522" s="103"/>
      <c r="L522" s="103"/>
      <c r="M522" s="103"/>
      <c r="N522" s="103"/>
      <c r="O522" s="103"/>
      <c r="P522" s="103"/>
      <c r="Q522" s="103"/>
      <c r="R522" s="103"/>
      <c r="S522" s="103"/>
      <c r="T522" s="103"/>
      <c r="U522" s="103"/>
      <c r="V522" s="103"/>
      <c r="W522" s="103"/>
      <c r="X522" s="103"/>
    </row>
    <row r="523" spans="2:24" ht="15.75" x14ac:dyDescent="0.25">
      <c r="B523" s="103"/>
      <c r="C523" s="123"/>
      <c r="D523" s="123"/>
      <c r="E523" s="103"/>
      <c r="F523" s="133"/>
      <c r="G523" s="129"/>
      <c r="H523" s="129"/>
      <c r="I523" s="103"/>
      <c r="J523" s="103"/>
      <c r="K523" s="103"/>
      <c r="L523" s="103"/>
      <c r="M523" s="103"/>
      <c r="N523" s="103"/>
      <c r="O523" s="103"/>
      <c r="P523" s="103"/>
      <c r="Q523" s="103"/>
      <c r="R523" s="103"/>
      <c r="S523" s="103"/>
      <c r="T523" s="103"/>
      <c r="U523" s="103"/>
      <c r="V523" s="103"/>
      <c r="W523" s="103"/>
      <c r="X523" s="103"/>
    </row>
    <row r="524" spans="2:24" ht="15.75" x14ac:dyDescent="0.25">
      <c r="B524" s="103"/>
      <c r="C524" s="123"/>
      <c r="D524" s="123"/>
      <c r="E524" s="103"/>
      <c r="F524" s="133"/>
      <c r="G524" s="129"/>
      <c r="H524" s="129"/>
      <c r="I524" s="103"/>
      <c r="J524" s="103"/>
      <c r="K524" s="103"/>
      <c r="L524" s="103"/>
      <c r="M524" s="103"/>
      <c r="N524" s="103"/>
      <c r="O524" s="103"/>
      <c r="P524" s="103"/>
      <c r="Q524" s="103"/>
      <c r="R524" s="103"/>
      <c r="S524" s="103"/>
      <c r="T524" s="103"/>
      <c r="U524" s="103"/>
      <c r="V524" s="103"/>
      <c r="W524" s="103"/>
      <c r="X524" s="103"/>
    </row>
    <row r="525" spans="2:24" ht="15.75" x14ac:dyDescent="0.25">
      <c r="B525" s="103"/>
      <c r="C525" s="123"/>
      <c r="D525" s="123"/>
      <c r="E525" s="103"/>
      <c r="F525" s="133"/>
      <c r="G525" s="129"/>
      <c r="H525" s="129"/>
      <c r="I525" s="103"/>
      <c r="J525" s="103"/>
      <c r="K525" s="103"/>
      <c r="L525" s="103"/>
      <c r="M525" s="103"/>
      <c r="N525" s="103"/>
      <c r="O525" s="103"/>
      <c r="P525" s="103"/>
      <c r="Q525" s="103"/>
      <c r="R525" s="103"/>
      <c r="S525" s="103"/>
      <c r="T525" s="103"/>
      <c r="U525" s="103"/>
      <c r="V525" s="103"/>
      <c r="W525" s="103"/>
      <c r="X525" s="103"/>
    </row>
    <row r="526" spans="2:24" ht="15.75" x14ac:dyDescent="0.25">
      <c r="B526" s="103"/>
      <c r="C526" s="123"/>
      <c r="D526" s="123"/>
      <c r="E526" s="103"/>
      <c r="F526" s="133"/>
      <c r="G526" s="129"/>
      <c r="H526" s="129"/>
      <c r="I526" s="103"/>
      <c r="J526" s="103"/>
      <c r="K526" s="103"/>
      <c r="L526" s="103"/>
      <c r="M526" s="103"/>
      <c r="N526" s="103"/>
      <c r="O526" s="103"/>
      <c r="P526" s="103"/>
      <c r="Q526" s="103"/>
      <c r="R526" s="103"/>
      <c r="S526" s="103"/>
      <c r="T526" s="103"/>
      <c r="U526" s="103"/>
      <c r="V526" s="103"/>
      <c r="W526" s="103"/>
      <c r="X526" s="103"/>
    </row>
    <row r="527" spans="2:24" ht="15.75" x14ac:dyDescent="0.25">
      <c r="B527" s="103"/>
      <c r="C527" s="123"/>
      <c r="D527" s="123"/>
      <c r="E527" s="103"/>
      <c r="F527" s="133"/>
      <c r="G527" s="129"/>
      <c r="H527" s="129"/>
      <c r="I527" s="103"/>
      <c r="J527" s="103"/>
      <c r="K527" s="103"/>
      <c r="L527" s="103"/>
      <c r="M527" s="103"/>
      <c r="N527" s="103"/>
      <c r="O527" s="103"/>
      <c r="P527" s="103"/>
      <c r="Q527" s="103"/>
      <c r="R527" s="103"/>
      <c r="S527" s="103"/>
      <c r="T527" s="103"/>
      <c r="U527" s="103"/>
      <c r="V527" s="103"/>
      <c r="W527" s="103"/>
      <c r="X527" s="103"/>
    </row>
    <row r="528" spans="2:24" ht="15.75" x14ac:dyDescent="0.25">
      <c r="B528" s="103"/>
      <c r="C528" s="123"/>
      <c r="D528" s="123"/>
      <c r="E528" s="103"/>
      <c r="F528" s="133"/>
      <c r="G528" s="129"/>
      <c r="H528" s="129"/>
      <c r="I528" s="103"/>
      <c r="J528" s="103"/>
      <c r="K528" s="103"/>
      <c r="L528" s="103"/>
      <c r="M528" s="103"/>
      <c r="N528" s="103"/>
      <c r="O528" s="103"/>
      <c r="P528" s="103"/>
      <c r="Q528" s="103"/>
      <c r="R528" s="103"/>
      <c r="S528" s="103"/>
      <c r="T528" s="103"/>
      <c r="U528" s="103"/>
      <c r="V528" s="103"/>
      <c r="W528" s="103"/>
      <c r="X528" s="103"/>
    </row>
    <row r="529" spans="2:24" ht="15.75" x14ac:dyDescent="0.25">
      <c r="B529" s="103"/>
      <c r="C529" s="123"/>
      <c r="D529" s="123"/>
      <c r="E529" s="103"/>
      <c r="F529" s="133"/>
      <c r="G529" s="129"/>
      <c r="H529" s="129"/>
      <c r="I529" s="103"/>
      <c r="J529" s="103"/>
      <c r="K529" s="103"/>
      <c r="L529" s="103"/>
      <c r="M529" s="103"/>
      <c r="N529" s="103"/>
      <c r="O529" s="103"/>
      <c r="P529" s="103"/>
      <c r="Q529" s="103"/>
      <c r="R529" s="103"/>
      <c r="S529" s="103"/>
      <c r="T529" s="103"/>
      <c r="U529" s="103"/>
      <c r="V529" s="103"/>
      <c r="W529" s="103"/>
      <c r="X529" s="103"/>
    </row>
    <row r="530" spans="2:24" ht="15.75" x14ac:dyDescent="0.25">
      <c r="B530" s="103"/>
      <c r="C530" s="123"/>
      <c r="D530" s="123"/>
      <c r="E530" s="103"/>
      <c r="F530" s="133"/>
      <c r="G530" s="129"/>
      <c r="H530" s="129"/>
      <c r="I530" s="103"/>
      <c r="J530" s="103"/>
      <c r="K530" s="103"/>
      <c r="L530" s="103"/>
      <c r="M530" s="103"/>
      <c r="N530" s="103"/>
      <c r="O530" s="103"/>
      <c r="P530" s="103"/>
      <c r="Q530" s="103"/>
      <c r="R530" s="103"/>
      <c r="S530" s="103"/>
      <c r="T530" s="103"/>
      <c r="U530" s="103"/>
      <c r="V530" s="103"/>
      <c r="W530" s="103"/>
      <c r="X530" s="103"/>
    </row>
    <row r="531" spans="2:24" ht="15.75" x14ac:dyDescent="0.25">
      <c r="B531" s="103"/>
      <c r="C531" s="123"/>
      <c r="D531" s="123"/>
      <c r="E531" s="103"/>
      <c r="F531" s="133"/>
      <c r="G531" s="129"/>
      <c r="H531" s="129"/>
      <c r="I531" s="103"/>
      <c r="J531" s="103"/>
      <c r="K531" s="103"/>
      <c r="L531" s="103"/>
      <c r="M531" s="103"/>
      <c r="N531" s="103"/>
      <c r="O531" s="103"/>
      <c r="P531" s="103"/>
      <c r="Q531" s="103"/>
      <c r="R531" s="103"/>
      <c r="S531" s="103"/>
      <c r="T531" s="103"/>
      <c r="U531" s="103"/>
      <c r="V531" s="103"/>
      <c r="W531" s="103"/>
      <c r="X531" s="103"/>
    </row>
    <row r="532" spans="2:24" ht="15.75" x14ac:dyDescent="0.25">
      <c r="B532" s="103"/>
      <c r="C532" s="123"/>
      <c r="D532" s="123"/>
      <c r="E532" s="103"/>
      <c r="F532" s="133"/>
      <c r="G532" s="129"/>
      <c r="H532" s="129"/>
      <c r="I532" s="103"/>
      <c r="J532" s="103"/>
      <c r="K532" s="103"/>
      <c r="L532" s="103"/>
      <c r="M532" s="103"/>
      <c r="N532" s="103"/>
      <c r="O532" s="103"/>
      <c r="P532" s="103"/>
      <c r="Q532" s="103"/>
      <c r="R532" s="103"/>
      <c r="S532" s="103"/>
      <c r="T532" s="103"/>
      <c r="U532" s="103"/>
      <c r="V532" s="103"/>
      <c r="W532" s="103"/>
      <c r="X532" s="103"/>
    </row>
    <row r="533" spans="2:24" ht="15.75" x14ac:dyDescent="0.25">
      <c r="B533" s="103"/>
      <c r="C533" s="123"/>
      <c r="D533" s="123"/>
      <c r="E533" s="103"/>
      <c r="F533" s="133"/>
      <c r="G533" s="129"/>
      <c r="H533" s="129"/>
      <c r="I533" s="103"/>
      <c r="J533" s="103"/>
      <c r="K533" s="103"/>
      <c r="L533" s="103"/>
      <c r="M533" s="103"/>
      <c r="N533" s="103"/>
      <c r="O533" s="103"/>
      <c r="P533" s="103"/>
      <c r="Q533" s="103"/>
      <c r="R533" s="103"/>
      <c r="S533" s="103"/>
      <c r="T533" s="103"/>
      <c r="U533" s="103"/>
      <c r="V533" s="103"/>
      <c r="W533" s="103"/>
      <c r="X533" s="103"/>
    </row>
    <row r="534" spans="2:24" ht="15.75" x14ac:dyDescent="0.25">
      <c r="B534" s="103"/>
      <c r="C534" s="123"/>
      <c r="D534" s="123"/>
      <c r="E534" s="103"/>
      <c r="F534" s="133"/>
      <c r="G534" s="129"/>
      <c r="H534" s="129"/>
      <c r="I534" s="103"/>
      <c r="J534" s="103"/>
      <c r="K534" s="103"/>
      <c r="L534" s="103"/>
      <c r="M534" s="103"/>
      <c r="N534" s="103"/>
      <c r="O534" s="103"/>
      <c r="P534" s="103"/>
      <c r="Q534" s="103"/>
      <c r="R534" s="103"/>
      <c r="S534" s="103"/>
      <c r="T534" s="103"/>
      <c r="U534" s="103"/>
      <c r="V534" s="103"/>
      <c r="W534" s="103"/>
      <c r="X534" s="103"/>
    </row>
    <row r="535" spans="2:24" ht="15.75" x14ac:dyDescent="0.25">
      <c r="B535" s="103"/>
      <c r="C535" s="123"/>
      <c r="D535" s="123"/>
      <c r="E535" s="103"/>
      <c r="F535" s="133"/>
      <c r="G535" s="129"/>
      <c r="H535" s="129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  <c r="U535" s="103"/>
      <c r="V535" s="103"/>
      <c r="W535" s="103"/>
      <c r="X535" s="103"/>
    </row>
    <row r="536" spans="2:24" ht="15.75" x14ac:dyDescent="0.25">
      <c r="B536" s="103"/>
      <c r="C536" s="123"/>
      <c r="D536" s="123"/>
      <c r="E536" s="103"/>
      <c r="F536" s="133"/>
      <c r="G536" s="129"/>
      <c r="H536" s="129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</row>
    <row r="537" spans="2:24" ht="15.75" x14ac:dyDescent="0.25">
      <c r="B537" s="103"/>
      <c r="C537" s="123"/>
      <c r="D537" s="123"/>
      <c r="E537" s="103"/>
      <c r="F537" s="133"/>
      <c r="G537" s="129"/>
      <c r="H537" s="129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</row>
    <row r="538" spans="2:24" ht="15.75" x14ac:dyDescent="0.25">
      <c r="B538" s="103"/>
      <c r="C538" s="123"/>
      <c r="D538" s="123"/>
      <c r="E538" s="103"/>
      <c r="F538" s="133"/>
      <c r="G538" s="129"/>
      <c r="H538" s="129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</row>
    <row r="539" spans="2:24" ht="15.75" x14ac:dyDescent="0.25">
      <c r="B539" s="103"/>
      <c r="C539" s="123"/>
      <c r="D539" s="123"/>
      <c r="E539" s="103"/>
      <c r="F539" s="133"/>
      <c r="G539" s="129"/>
      <c r="H539" s="129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</row>
    <row r="540" spans="2:24" ht="15.75" x14ac:dyDescent="0.25">
      <c r="B540" s="103"/>
      <c r="C540" s="123"/>
      <c r="D540" s="123"/>
      <c r="E540" s="103"/>
      <c r="F540" s="133"/>
      <c r="G540" s="129"/>
      <c r="H540" s="129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</row>
    <row r="541" spans="2:24" ht="15.75" x14ac:dyDescent="0.25">
      <c r="B541" s="103"/>
      <c r="C541" s="123"/>
      <c r="D541" s="123"/>
      <c r="E541" s="103"/>
      <c r="F541" s="133"/>
      <c r="G541" s="129"/>
      <c r="H541" s="129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</row>
    <row r="542" spans="2:24" ht="15.75" x14ac:dyDescent="0.25">
      <c r="B542" s="103"/>
      <c r="C542" s="123"/>
      <c r="D542" s="123"/>
      <c r="E542" s="103"/>
      <c r="F542" s="133"/>
      <c r="G542" s="129"/>
      <c r="H542" s="129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</row>
    <row r="543" spans="2:24" ht="15.75" x14ac:dyDescent="0.25">
      <c r="B543" s="103"/>
      <c r="C543" s="123"/>
      <c r="D543" s="123"/>
      <c r="E543" s="103"/>
      <c r="F543" s="133"/>
      <c r="G543" s="129"/>
      <c r="H543" s="129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</row>
    <row r="544" spans="2:24" ht="15.75" x14ac:dyDescent="0.25">
      <c r="B544" s="103"/>
      <c r="C544" s="123"/>
      <c r="D544" s="123"/>
      <c r="E544" s="103"/>
      <c r="F544" s="133"/>
      <c r="G544" s="129"/>
      <c r="H544" s="129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</row>
    <row r="545" spans="2:24" ht="15.75" x14ac:dyDescent="0.25">
      <c r="B545" s="103"/>
      <c r="C545" s="123"/>
      <c r="D545" s="123"/>
      <c r="E545" s="103"/>
      <c r="F545" s="133"/>
      <c r="G545" s="129"/>
      <c r="H545" s="129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</row>
    <row r="546" spans="2:24" ht="15.75" x14ac:dyDescent="0.25">
      <c r="B546" s="103"/>
      <c r="C546" s="123"/>
      <c r="D546" s="123"/>
      <c r="E546" s="103"/>
      <c r="F546" s="133"/>
      <c r="G546" s="129"/>
      <c r="H546" s="129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</row>
    <row r="547" spans="2:24" ht="15.75" x14ac:dyDescent="0.25">
      <c r="B547" s="103"/>
      <c r="C547" s="123"/>
      <c r="D547" s="123"/>
      <c r="E547" s="103"/>
      <c r="F547" s="133"/>
      <c r="G547" s="129"/>
      <c r="H547" s="129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</row>
    <row r="548" spans="2:24" ht="15.75" x14ac:dyDescent="0.25">
      <c r="B548" s="103"/>
      <c r="C548" s="123"/>
      <c r="D548" s="123"/>
      <c r="E548" s="103"/>
      <c r="F548" s="133"/>
      <c r="G548" s="129"/>
      <c r="H548" s="129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</row>
    <row r="549" spans="2:24" ht="15.75" x14ac:dyDescent="0.25">
      <c r="B549" s="103"/>
      <c r="C549" s="123"/>
      <c r="D549" s="123"/>
      <c r="E549" s="103"/>
      <c r="F549" s="133"/>
      <c r="G549" s="129"/>
      <c r="H549" s="129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</row>
    <row r="550" spans="2:24" ht="15.75" x14ac:dyDescent="0.25">
      <c r="B550" s="103"/>
      <c r="C550" s="123"/>
      <c r="D550" s="123"/>
      <c r="E550" s="103"/>
      <c r="F550" s="133"/>
      <c r="G550" s="129"/>
      <c r="H550" s="129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</row>
    <row r="551" spans="2:24" ht="15.75" x14ac:dyDescent="0.25">
      <c r="B551" s="103"/>
      <c r="C551" s="123"/>
      <c r="D551" s="123"/>
      <c r="E551" s="103"/>
      <c r="F551" s="133"/>
      <c r="G551" s="129"/>
      <c r="H551" s="129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</row>
    <row r="552" spans="2:24" ht="15.75" x14ac:dyDescent="0.25">
      <c r="B552" s="103"/>
      <c r="C552" s="123"/>
      <c r="D552" s="123"/>
      <c r="E552" s="103"/>
      <c r="F552" s="133"/>
      <c r="G552" s="129"/>
      <c r="H552" s="129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</row>
    <row r="553" spans="2:24" ht="15.75" x14ac:dyDescent="0.25">
      <c r="B553" s="103"/>
      <c r="C553" s="123"/>
      <c r="D553" s="123"/>
      <c r="E553" s="103"/>
      <c r="F553" s="133"/>
      <c r="G553" s="129"/>
      <c r="H553" s="129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</row>
    <row r="554" spans="2:24" ht="15.75" x14ac:dyDescent="0.25">
      <c r="B554" s="103"/>
      <c r="C554" s="123"/>
      <c r="D554" s="123"/>
      <c r="E554" s="103"/>
      <c r="F554" s="133"/>
      <c r="G554" s="129"/>
      <c r="H554" s="129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</row>
    <row r="555" spans="2:24" ht="15.75" x14ac:dyDescent="0.25">
      <c r="B555" s="103"/>
      <c r="C555" s="123"/>
      <c r="D555" s="123"/>
      <c r="E555" s="103"/>
      <c r="F555" s="133"/>
      <c r="G555" s="129"/>
      <c r="H555" s="129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</row>
    <row r="556" spans="2:24" ht="15.75" x14ac:dyDescent="0.25">
      <c r="B556" s="103"/>
      <c r="C556" s="123"/>
      <c r="D556" s="123"/>
      <c r="E556" s="103"/>
      <c r="F556" s="133"/>
      <c r="G556" s="129"/>
      <c r="H556" s="129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</row>
    <row r="557" spans="2:24" ht="15.75" x14ac:dyDescent="0.25">
      <c r="B557" s="103"/>
      <c r="C557" s="123"/>
      <c r="D557" s="123"/>
      <c r="E557" s="103"/>
      <c r="F557" s="133"/>
      <c r="G557" s="129"/>
      <c r="H557" s="129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</row>
    <row r="558" spans="2:24" ht="15.75" x14ac:dyDescent="0.25">
      <c r="B558" s="103"/>
      <c r="C558" s="123"/>
      <c r="D558" s="123"/>
      <c r="E558" s="103"/>
      <c r="F558" s="133"/>
      <c r="G558" s="129"/>
      <c r="H558" s="129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</row>
    <row r="559" spans="2:24" ht="15.75" x14ac:dyDescent="0.25">
      <c r="B559" s="103"/>
      <c r="C559" s="123"/>
      <c r="D559" s="123"/>
      <c r="E559" s="103"/>
      <c r="F559" s="133"/>
      <c r="G559" s="129"/>
      <c r="H559" s="129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</row>
    <row r="560" spans="2:24" ht="15.75" x14ac:dyDescent="0.25">
      <c r="B560" s="103"/>
      <c r="C560" s="123"/>
      <c r="D560" s="123"/>
      <c r="E560" s="103"/>
      <c r="F560" s="133"/>
      <c r="G560" s="129"/>
      <c r="H560" s="129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</row>
    <row r="561" spans="2:24" ht="15.75" x14ac:dyDescent="0.25">
      <c r="B561" s="103"/>
      <c r="C561" s="123"/>
      <c r="D561" s="123"/>
      <c r="E561" s="103"/>
      <c r="F561" s="133"/>
      <c r="G561" s="129"/>
      <c r="H561" s="129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</row>
    <row r="562" spans="2:24" ht="15.75" x14ac:dyDescent="0.25">
      <c r="B562" s="103"/>
      <c r="C562" s="123"/>
      <c r="D562" s="123"/>
      <c r="E562" s="103"/>
      <c r="F562" s="133"/>
      <c r="G562" s="129"/>
      <c r="H562" s="129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</row>
    <row r="563" spans="2:24" ht="15.75" x14ac:dyDescent="0.25">
      <c r="B563" s="103"/>
      <c r="C563" s="123"/>
      <c r="D563" s="123"/>
      <c r="E563" s="103"/>
      <c r="F563" s="133"/>
      <c r="G563" s="129"/>
      <c r="H563" s="129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</row>
    <row r="564" spans="2:24" ht="15.75" x14ac:dyDescent="0.25">
      <c r="B564" s="103"/>
      <c r="C564" s="123"/>
      <c r="D564" s="123"/>
      <c r="E564" s="103"/>
      <c r="F564" s="133"/>
      <c r="G564" s="129"/>
      <c r="H564" s="129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</row>
    <row r="565" spans="2:24" ht="15.75" x14ac:dyDescent="0.25">
      <c r="B565" s="103"/>
      <c r="C565" s="123"/>
      <c r="D565" s="123"/>
      <c r="E565" s="103"/>
      <c r="F565" s="133"/>
      <c r="G565" s="129"/>
      <c r="H565" s="129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</row>
    <row r="566" spans="2:24" ht="15.75" x14ac:dyDescent="0.25">
      <c r="B566" s="103"/>
      <c r="C566" s="123"/>
      <c r="D566" s="123"/>
      <c r="E566" s="103"/>
      <c r="F566" s="133"/>
      <c r="G566" s="129"/>
      <c r="H566" s="129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</row>
    <row r="567" spans="2:24" ht="15.75" x14ac:dyDescent="0.25">
      <c r="B567" s="103"/>
      <c r="C567" s="123"/>
      <c r="D567" s="123"/>
      <c r="E567" s="103"/>
      <c r="F567" s="133"/>
      <c r="G567" s="129"/>
      <c r="H567" s="129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</row>
    <row r="568" spans="2:24" ht="15.75" x14ac:dyDescent="0.25">
      <c r="B568" s="103"/>
      <c r="C568" s="123"/>
      <c r="D568" s="123"/>
      <c r="E568" s="103"/>
      <c r="F568" s="133"/>
      <c r="G568" s="129"/>
      <c r="H568" s="129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</row>
    <row r="569" spans="2:24" ht="15.75" x14ac:dyDescent="0.25">
      <c r="B569" s="103"/>
      <c r="C569" s="123"/>
      <c r="D569" s="123"/>
      <c r="E569" s="103"/>
      <c r="F569" s="133"/>
      <c r="G569" s="129"/>
      <c r="H569" s="129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</row>
    <row r="570" spans="2:24" ht="15.75" x14ac:dyDescent="0.25">
      <c r="B570" s="103"/>
      <c r="C570" s="123"/>
      <c r="D570" s="123"/>
      <c r="E570" s="103"/>
      <c r="F570" s="133"/>
      <c r="G570" s="129"/>
      <c r="H570" s="129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</row>
    <row r="571" spans="2:24" ht="15.75" x14ac:dyDescent="0.25">
      <c r="B571" s="103"/>
      <c r="C571" s="123"/>
      <c r="D571" s="123"/>
      <c r="E571" s="103"/>
      <c r="F571" s="133"/>
      <c r="G571" s="129"/>
      <c r="H571" s="129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</row>
    <row r="572" spans="2:24" ht="15.75" x14ac:dyDescent="0.25">
      <c r="B572" s="103"/>
      <c r="C572" s="123"/>
      <c r="D572" s="123"/>
      <c r="E572" s="103"/>
      <c r="F572" s="133"/>
      <c r="G572" s="129"/>
      <c r="H572" s="129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</row>
    <row r="573" spans="2:24" ht="15.75" x14ac:dyDescent="0.25">
      <c r="B573" s="103"/>
      <c r="C573" s="123"/>
      <c r="D573" s="123"/>
      <c r="E573" s="103"/>
      <c r="F573" s="133"/>
      <c r="G573" s="129"/>
      <c r="H573" s="129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  <c r="U573" s="103"/>
      <c r="V573" s="103"/>
      <c r="W573" s="103"/>
      <c r="X573" s="103"/>
    </row>
    <row r="574" spans="2:24" ht="15.75" x14ac:dyDescent="0.25">
      <c r="B574" s="103"/>
      <c r="C574" s="123"/>
      <c r="D574" s="123"/>
      <c r="E574" s="103"/>
      <c r="F574" s="133"/>
      <c r="G574" s="129"/>
      <c r="H574" s="129"/>
      <c r="I574" s="103"/>
      <c r="J574" s="103"/>
      <c r="K574" s="103"/>
      <c r="L574" s="103"/>
      <c r="M574" s="103"/>
      <c r="N574" s="103"/>
      <c r="O574" s="103"/>
      <c r="P574" s="103"/>
      <c r="Q574" s="103"/>
      <c r="R574" s="103"/>
      <c r="S574" s="103"/>
      <c r="T574" s="103"/>
      <c r="U574" s="103"/>
      <c r="V574" s="103"/>
      <c r="W574" s="103"/>
      <c r="X574" s="103"/>
    </row>
    <row r="575" spans="2:24" ht="15.75" x14ac:dyDescent="0.25">
      <c r="B575" s="103"/>
      <c r="C575" s="123"/>
      <c r="D575" s="123"/>
      <c r="E575" s="103"/>
      <c r="F575" s="133"/>
      <c r="G575" s="129"/>
      <c r="H575" s="129"/>
      <c r="I575" s="103"/>
      <c r="J575" s="103"/>
      <c r="K575" s="103"/>
      <c r="L575" s="103"/>
      <c r="M575" s="103"/>
      <c r="N575" s="103"/>
      <c r="O575" s="103"/>
      <c r="P575" s="103"/>
      <c r="Q575" s="103"/>
      <c r="R575" s="103"/>
      <c r="S575" s="103"/>
      <c r="T575" s="103"/>
      <c r="U575" s="103"/>
      <c r="V575" s="103"/>
      <c r="W575" s="103"/>
      <c r="X575" s="103"/>
    </row>
    <row r="576" spans="2:24" ht="15.75" x14ac:dyDescent="0.25">
      <c r="B576" s="103"/>
      <c r="C576" s="123"/>
      <c r="D576" s="123"/>
      <c r="E576" s="103"/>
      <c r="F576" s="133"/>
      <c r="G576" s="129"/>
      <c r="H576" s="129"/>
      <c r="I576" s="103"/>
      <c r="J576" s="103"/>
      <c r="K576" s="103"/>
      <c r="L576" s="103"/>
      <c r="M576" s="103"/>
      <c r="N576" s="103"/>
      <c r="O576" s="103"/>
      <c r="P576" s="103"/>
      <c r="Q576" s="103"/>
      <c r="R576" s="103"/>
      <c r="S576" s="103"/>
      <c r="T576" s="103"/>
      <c r="U576" s="103"/>
      <c r="V576" s="103"/>
      <c r="W576" s="103"/>
      <c r="X576" s="103"/>
    </row>
    <row r="577" spans="2:24" ht="15.75" x14ac:dyDescent="0.25">
      <c r="B577" s="103"/>
      <c r="C577" s="123"/>
      <c r="D577" s="123"/>
      <c r="E577" s="103"/>
      <c r="F577" s="133"/>
      <c r="G577" s="129"/>
      <c r="H577" s="129"/>
      <c r="I577" s="103"/>
      <c r="J577" s="103"/>
      <c r="K577" s="103"/>
      <c r="L577" s="103"/>
      <c r="M577" s="103"/>
      <c r="N577" s="103"/>
      <c r="O577" s="103"/>
      <c r="P577" s="103"/>
      <c r="Q577" s="103"/>
      <c r="R577" s="103"/>
      <c r="S577" s="103"/>
      <c r="T577" s="103"/>
      <c r="U577" s="103"/>
      <c r="V577" s="103"/>
      <c r="W577" s="103"/>
      <c r="X577" s="103"/>
    </row>
    <row r="578" spans="2:24" ht="15.75" x14ac:dyDescent="0.25">
      <c r="B578" s="103"/>
      <c r="C578" s="123"/>
      <c r="D578" s="123"/>
      <c r="E578" s="103"/>
      <c r="F578" s="133"/>
      <c r="G578" s="129"/>
      <c r="H578" s="129"/>
      <c r="I578" s="103"/>
      <c r="J578" s="103"/>
      <c r="K578" s="103"/>
      <c r="L578" s="103"/>
      <c r="M578" s="103"/>
      <c r="N578" s="103"/>
      <c r="O578" s="103"/>
      <c r="P578" s="103"/>
      <c r="Q578" s="103"/>
      <c r="R578" s="103"/>
      <c r="S578" s="103"/>
      <c r="T578" s="103"/>
      <c r="U578" s="103"/>
      <c r="V578" s="103"/>
      <c r="W578" s="103"/>
      <c r="X578" s="103"/>
    </row>
    <row r="579" spans="2:24" ht="15.75" x14ac:dyDescent="0.25">
      <c r="B579" s="103"/>
      <c r="C579" s="123"/>
      <c r="D579" s="123"/>
      <c r="E579" s="103"/>
      <c r="F579" s="133"/>
      <c r="G579" s="129"/>
      <c r="H579" s="129"/>
      <c r="I579" s="103"/>
      <c r="J579" s="103"/>
      <c r="K579" s="103"/>
      <c r="L579" s="103"/>
      <c r="M579" s="103"/>
      <c r="N579" s="103"/>
      <c r="O579" s="103"/>
      <c r="P579" s="103"/>
      <c r="Q579" s="103"/>
      <c r="R579" s="103"/>
      <c r="S579" s="103"/>
      <c r="T579" s="103"/>
      <c r="U579" s="103"/>
      <c r="V579" s="103"/>
      <c r="W579" s="103"/>
      <c r="X579" s="103"/>
    </row>
    <row r="580" spans="2:24" ht="15.75" x14ac:dyDescent="0.25">
      <c r="B580" s="103"/>
      <c r="C580" s="123"/>
      <c r="D580" s="123"/>
      <c r="E580" s="103"/>
      <c r="F580" s="133"/>
      <c r="G580" s="129"/>
      <c r="H580" s="129"/>
      <c r="I580" s="103"/>
      <c r="J580" s="103"/>
      <c r="K580" s="103"/>
      <c r="L580" s="103"/>
      <c r="M580" s="103"/>
      <c r="N580" s="103"/>
      <c r="O580" s="103"/>
      <c r="P580" s="103"/>
      <c r="Q580" s="103"/>
      <c r="R580" s="103"/>
      <c r="S580" s="103"/>
      <c r="T580" s="103"/>
      <c r="U580" s="103"/>
      <c r="V580" s="103"/>
      <c r="W580" s="103"/>
      <c r="X580" s="103"/>
    </row>
    <row r="581" spans="2:24" ht="15.75" x14ac:dyDescent="0.25">
      <c r="B581" s="103"/>
      <c r="C581" s="123"/>
      <c r="D581" s="123"/>
      <c r="E581" s="103"/>
      <c r="F581" s="133"/>
      <c r="G581" s="129"/>
      <c r="H581" s="129"/>
      <c r="I581" s="103"/>
      <c r="J581" s="103"/>
      <c r="K581" s="103"/>
      <c r="L581" s="103"/>
      <c r="M581" s="103"/>
      <c r="N581" s="103"/>
      <c r="O581" s="103"/>
      <c r="P581" s="103"/>
      <c r="Q581" s="103"/>
      <c r="R581" s="103"/>
      <c r="S581" s="103"/>
      <c r="T581" s="103"/>
      <c r="U581" s="103"/>
      <c r="V581" s="103"/>
      <c r="W581" s="103"/>
      <c r="X581" s="103"/>
    </row>
    <row r="582" spans="2:24" ht="15.75" x14ac:dyDescent="0.25">
      <c r="B582" s="103"/>
      <c r="C582" s="123"/>
      <c r="D582" s="123"/>
      <c r="E582" s="103"/>
      <c r="F582" s="133"/>
      <c r="G582" s="129"/>
      <c r="H582" s="129"/>
      <c r="I582" s="103"/>
      <c r="J582" s="103"/>
      <c r="K582" s="103"/>
      <c r="L582" s="103"/>
      <c r="M582" s="103"/>
      <c r="N582" s="103"/>
      <c r="O582" s="103"/>
      <c r="P582" s="103"/>
      <c r="Q582" s="103"/>
      <c r="R582" s="103"/>
      <c r="S582" s="103"/>
      <c r="T582" s="103"/>
      <c r="U582" s="103"/>
      <c r="V582" s="103"/>
      <c r="W582" s="103"/>
      <c r="X582" s="103"/>
    </row>
    <row r="583" spans="2:24" ht="15.75" x14ac:dyDescent="0.25">
      <c r="B583" s="103"/>
      <c r="C583" s="123"/>
      <c r="D583" s="123"/>
      <c r="E583" s="103"/>
      <c r="F583" s="133"/>
      <c r="G583" s="129"/>
      <c r="H583" s="129"/>
      <c r="I583" s="103"/>
      <c r="J583" s="103"/>
      <c r="K583" s="103"/>
      <c r="L583" s="103"/>
      <c r="M583" s="103"/>
      <c r="N583" s="103"/>
      <c r="O583" s="103"/>
      <c r="P583" s="103"/>
      <c r="Q583" s="103"/>
      <c r="R583" s="103"/>
      <c r="S583" s="103"/>
      <c r="T583" s="103"/>
      <c r="U583" s="103"/>
      <c r="V583" s="103"/>
      <c r="W583" s="103"/>
      <c r="X583" s="103"/>
    </row>
    <row r="584" spans="2:24" ht="15.75" x14ac:dyDescent="0.25">
      <c r="B584" s="103"/>
      <c r="C584" s="123"/>
      <c r="D584" s="123"/>
      <c r="E584" s="103"/>
      <c r="F584" s="133"/>
      <c r="G584" s="129"/>
      <c r="H584" s="129"/>
      <c r="I584" s="103"/>
      <c r="J584" s="103"/>
      <c r="K584" s="103"/>
      <c r="L584" s="103"/>
      <c r="M584" s="103"/>
      <c r="N584" s="103"/>
      <c r="O584" s="103"/>
      <c r="P584" s="103"/>
      <c r="Q584" s="103"/>
      <c r="R584" s="103"/>
      <c r="S584" s="103"/>
      <c r="T584" s="103"/>
      <c r="U584" s="103"/>
      <c r="V584" s="103"/>
      <c r="W584" s="103"/>
      <c r="X584" s="103"/>
    </row>
    <row r="585" spans="2:24" ht="15.75" x14ac:dyDescent="0.25">
      <c r="B585" s="103"/>
      <c r="C585" s="123"/>
      <c r="D585" s="123"/>
      <c r="E585" s="103"/>
      <c r="F585" s="133"/>
      <c r="G585" s="129"/>
      <c r="H585" s="129"/>
      <c r="I585" s="103"/>
      <c r="J585" s="103"/>
      <c r="K585" s="103"/>
      <c r="L585" s="103"/>
      <c r="M585" s="103"/>
      <c r="N585" s="103"/>
      <c r="O585" s="103"/>
      <c r="P585" s="103"/>
      <c r="Q585" s="103"/>
      <c r="R585" s="103"/>
      <c r="S585" s="103"/>
      <c r="T585" s="103"/>
      <c r="U585" s="103"/>
      <c r="V585" s="103"/>
      <c r="W585" s="103"/>
      <c r="X585" s="103"/>
    </row>
    <row r="586" spans="2:24" ht="15.75" x14ac:dyDescent="0.25">
      <c r="B586" s="103"/>
      <c r="C586" s="123"/>
      <c r="D586" s="123"/>
      <c r="E586" s="103"/>
      <c r="F586" s="133"/>
      <c r="G586" s="129"/>
      <c r="H586" s="129"/>
      <c r="I586" s="103"/>
      <c r="J586" s="103"/>
      <c r="K586" s="103"/>
      <c r="L586" s="103"/>
      <c r="M586" s="103"/>
      <c r="N586" s="103"/>
      <c r="O586" s="103"/>
      <c r="P586" s="103"/>
      <c r="Q586" s="103"/>
      <c r="R586" s="103"/>
      <c r="S586" s="103"/>
      <c r="T586" s="103"/>
      <c r="U586" s="103"/>
      <c r="V586" s="103"/>
      <c r="W586" s="103"/>
      <c r="X586" s="103"/>
    </row>
    <row r="587" spans="2:24" ht="15.75" x14ac:dyDescent="0.25">
      <c r="B587" s="103"/>
      <c r="C587" s="123"/>
      <c r="D587" s="123"/>
      <c r="E587" s="103"/>
      <c r="F587" s="133"/>
      <c r="G587" s="129"/>
      <c r="H587" s="129"/>
      <c r="I587" s="103"/>
      <c r="J587" s="103"/>
      <c r="K587" s="103"/>
      <c r="L587" s="103"/>
      <c r="M587" s="103"/>
      <c r="N587" s="103"/>
      <c r="O587" s="103"/>
      <c r="P587" s="103"/>
      <c r="Q587" s="103"/>
      <c r="R587" s="103"/>
      <c r="S587" s="103"/>
      <c r="T587" s="103"/>
      <c r="U587" s="103"/>
      <c r="V587" s="103"/>
      <c r="W587" s="103"/>
      <c r="X587" s="103"/>
    </row>
    <row r="588" spans="2:24" ht="15.75" x14ac:dyDescent="0.25">
      <c r="B588" s="103"/>
      <c r="C588" s="123"/>
      <c r="D588" s="123"/>
      <c r="E588" s="103"/>
      <c r="F588" s="133"/>
      <c r="G588" s="129"/>
      <c r="H588" s="129"/>
      <c r="I588" s="103"/>
      <c r="J588" s="103"/>
      <c r="K588" s="103"/>
      <c r="L588" s="103"/>
      <c r="M588" s="103"/>
      <c r="N588" s="103"/>
      <c r="O588" s="103"/>
      <c r="P588" s="103"/>
      <c r="Q588" s="103"/>
      <c r="R588" s="103"/>
      <c r="S588" s="103"/>
      <c r="T588" s="103"/>
      <c r="U588" s="103"/>
      <c r="V588" s="103"/>
      <c r="W588" s="103"/>
      <c r="X588" s="103"/>
    </row>
    <row r="589" spans="2:24" ht="15.75" x14ac:dyDescent="0.25">
      <c r="B589" s="103"/>
      <c r="C589" s="123"/>
      <c r="D589" s="123"/>
      <c r="E589" s="103"/>
      <c r="F589" s="133"/>
      <c r="G589" s="129"/>
      <c r="H589" s="129"/>
      <c r="I589" s="103"/>
      <c r="J589" s="103"/>
      <c r="K589" s="103"/>
      <c r="L589" s="103"/>
      <c r="M589" s="103"/>
      <c r="N589" s="103"/>
      <c r="O589" s="103"/>
      <c r="P589" s="103"/>
      <c r="Q589" s="103"/>
      <c r="R589" s="103"/>
      <c r="S589" s="103"/>
      <c r="T589" s="103"/>
      <c r="U589" s="103"/>
      <c r="V589" s="103"/>
      <c r="W589" s="103"/>
      <c r="X589" s="103"/>
    </row>
    <row r="590" spans="2:24" ht="15.75" x14ac:dyDescent="0.25">
      <c r="B590" s="103"/>
      <c r="C590" s="123"/>
      <c r="D590" s="123"/>
      <c r="E590" s="103"/>
      <c r="F590" s="133"/>
      <c r="G590" s="129"/>
      <c r="H590" s="129"/>
      <c r="I590" s="103"/>
      <c r="J590" s="103"/>
      <c r="K590" s="103"/>
      <c r="L590" s="103"/>
      <c r="M590" s="103"/>
      <c r="N590" s="103"/>
      <c r="O590" s="103"/>
      <c r="P590" s="103"/>
      <c r="Q590" s="103"/>
      <c r="R590" s="103"/>
      <c r="S590" s="103"/>
      <c r="T590" s="103"/>
      <c r="U590" s="103"/>
      <c r="V590" s="103"/>
      <c r="W590" s="103"/>
      <c r="X590" s="103"/>
    </row>
    <row r="591" spans="2:24" ht="15.75" x14ac:dyDescent="0.25">
      <c r="B591" s="103"/>
      <c r="C591" s="123"/>
      <c r="D591" s="123"/>
      <c r="E591" s="103"/>
      <c r="F591" s="133"/>
      <c r="G591" s="129"/>
      <c r="H591" s="129"/>
      <c r="I591" s="103"/>
      <c r="J591" s="103"/>
      <c r="K591" s="103"/>
      <c r="L591" s="103"/>
      <c r="M591" s="103"/>
      <c r="N591" s="103"/>
      <c r="O591" s="103"/>
      <c r="P591" s="103"/>
      <c r="Q591" s="103"/>
      <c r="R591" s="103"/>
      <c r="S591" s="103"/>
      <c r="T591" s="103"/>
      <c r="U591" s="103"/>
      <c r="V591" s="103"/>
      <c r="W591" s="103"/>
      <c r="X591" s="103"/>
    </row>
    <row r="592" spans="2:24" ht="15.75" x14ac:dyDescent="0.25">
      <c r="B592" s="103"/>
      <c r="C592" s="123"/>
      <c r="D592" s="123"/>
      <c r="E592" s="103"/>
      <c r="F592" s="133"/>
      <c r="G592" s="129"/>
      <c r="H592" s="129"/>
      <c r="I592" s="103"/>
      <c r="J592" s="103"/>
      <c r="K592" s="103"/>
      <c r="L592" s="103"/>
      <c r="M592" s="103"/>
      <c r="N592" s="103"/>
      <c r="O592" s="103"/>
      <c r="P592" s="103"/>
      <c r="Q592" s="103"/>
      <c r="R592" s="103"/>
      <c r="S592" s="103"/>
      <c r="T592" s="103"/>
      <c r="U592" s="103"/>
      <c r="V592" s="103"/>
      <c r="W592" s="103"/>
      <c r="X592" s="103"/>
    </row>
    <row r="593" spans="2:24" ht="15.75" x14ac:dyDescent="0.25">
      <c r="B593" s="103"/>
      <c r="C593" s="123"/>
      <c r="D593" s="123"/>
      <c r="E593" s="103"/>
      <c r="F593" s="133"/>
      <c r="G593" s="129"/>
      <c r="H593" s="129"/>
      <c r="I593" s="103"/>
      <c r="J593" s="103"/>
      <c r="K593" s="103"/>
      <c r="L593" s="103"/>
      <c r="M593" s="103"/>
      <c r="N593" s="103"/>
      <c r="O593" s="103"/>
      <c r="P593" s="103"/>
      <c r="Q593" s="103"/>
      <c r="R593" s="103"/>
      <c r="S593" s="103"/>
      <c r="T593" s="103"/>
      <c r="U593" s="103"/>
      <c r="V593" s="103"/>
      <c r="W593" s="103"/>
      <c r="X593" s="103"/>
    </row>
    <row r="594" spans="2:24" ht="15.75" x14ac:dyDescent="0.25">
      <c r="B594" s="103"/>
      <c r="C594" s="123"/>
      <c r="D594" s="123"/>
      <c r="E594" s="103"/>
      <c r="F594" s="133"/>
      <c r="G594" s="129"/>
      <c r="H594" s="129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  <c r="U594" s="103"/>
      <c r="V594" s="103"/>
      <c r="W594" s="103"/>
      <c r="X594" s="103"/>
    </row>
    <row r="595" spans="2:24" ht="15.75" x14ac:dyDescent="0.25">
      <c r="B595" s="103"/>
      <c r="C595" s="123"/>
      <c r="D595" s="123"/>
      <c r="E595" s="103"/>
      <c r="F595" s="133"/>
      <c r="G595" s="129"/>
      <c r="H595" s="129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</row>
    <row r="596" spans="2:24" ht="15.75" x14ac:dyDescent="0.25">
      <c r="B596" s="103"/>
      <c r="C596" s="123"/>
      <c r="D596" s="123"/>
      <c r="E596" s="103"/>
      <c r="F596" s="133"/>
      <c r="G596" s="129"/>
      <c r="H596" s="129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</row>
    <row r="597" spans="2:24" ht="15.75" x14ac:dyDescent="0.25">
      <c r="B597" s="103"/>
      <c r="C597" s="123"/>
      <c r="D597" s="123"/>
      <c r="E597" s="103"/>
      <c r="F597" s="133"/>
      <c r="G597" s="129"/>
      <c r="H597" s="129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</row>
    <row r="598" spans="2:24" ht="15.75" x14ac:dyDescent="0.25">
      <c r="B598" s="103"/>
      <c r="C598" s="123"/>
      <c r="D598" s="123"/>
      <c r="E598" s="103"/>
      <c r="F598" s="133"/>
      <c r="G598" s="129"/>
      <c r="H598" s="129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</row>
    <row r="599" spans="2:24" ht="15.75" x14ac:dyDescent="0.25">
      <c r="B599" s="103"/>
      <c r="C599" s="123"/>
      <c r="D599" s="123"/>
      <c r="E599" s="103"/>
      <c r="F599" s="133"/>
      <c r="G599" s="129"/>
      <c r="H599" s="129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</row>
    <row r="600" spans="2:24" ht="15.75" x14ac:dyDescent="0.25">
      <c r="B600" s="103"/>
      <c r="C600" s="123"/>
      <c r="D600" s="123"/>
      <c r="E600" s="103"/>
      <c r="F600" s="133"/>
      <c r="G600" s="129"/>
      <c r="H600" s="129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</row>
    <row r="601" spans="2:24" ht="15.75" x14ac:dyDescent="0.25">
      <c r="B601" s="103"/>
      <c r="C601" s="123"/>
      <c r="D601" s="123"/>
      <c r="E601" s="103"/>
      <c r="F601" s="133"/>
      <c r="G601" s="129"/>
      <c r="H601" s="129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</row>
    <row r="602" spans="2:24" ht="15.75" x14ac:dyDescent="0.25">
      <c r="B602" s="103"/>
      <c r="C602" s="123"/>
      <c r="D602" s="123"/>
      <c r="E602" s="103"/>
      <c r="F602" s="133"/>
      <c r="G602" s="129"/>
      <c r="H602" s="129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</row>
    <row r="603" spans="2:24" ht="15.75" x14ac:dyDescent="0.25">
      <c r="B603" s="103"/>
      <c r="C603" s="123"/>
      <c r="D603" s="123"/>
      <c r="E603" s="103"/>
      <c r="F603" s="133"/>
      <c r="G603" s="129"/>
      <c r="H603" s="129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</row>
    <row r="604" spans="2:24" ht="15.75" x14ac:dyDescent="0.25">
      <c r="B604" s="103"/>
      <c r="C604" s="123"/>
      <c r="D604" s="123"/>
      <c r="E604" s="103"/>
      <c r="F604" s="133"/>
      <c r="G604" s="129"/>
      <c r="H604" s="129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</row>
    <row r="605" spans="2:24" ht="15.75" x14ac:dyDescent="0.25">
      <c r="B605" s="103"/>
      <c r="C605" s="123"/>
      <c r="D605" s="123"/>
      <c r="E605" s="103"/>
      <c r="F605" s="133"/>
      <c r="G605" s="129"/>
      <c r="H605" s="129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</row>
    <row r="606" spans="2:24" ht="15.75" x14ac:dyDescent="0.25">
      <c r="B606" s="103"/>
      <c r="C606" s="123"/>
      <c r="D606" s="123"/>
      <c r="E606" s="103"/>
      <c r="F606" s="133"/>
      <c r="G606" s="129"/>
      <c r="H606" s="129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</row>
    <row r="607" spans="2:24" ht="15.75" x14ac:dyDescent="0.25">
      <c r="B607" s="103"/>
      <c r="C607" s="123"/>
      <c r="D607" s="123"/>
      <c r="E607" s="103"/>
      <c r="F607" s="133"/>
      <c r="G607" s="129"/>
      <c r="H607" s="129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</row>
    <row r="608" spans="2:24" ht="15.75" x14ac:dyDescent="0.25">
      <c r="B608" s="103"/>
      <c r="C608" s="123"/>
      <c r="D608" s="123"/>
      <c r="E608" s="103"/>
      <c r="F608" s="133"/>
      <c r="G608" s="129"/>
      <c r="H608" s="129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</row>
    <row r="609" spans="2:24" ht="15.75" x14ac:dyDescent="0.25">
      <c r="B609" s="103"/>
      <c r="C609" s="123"/>
      <c r="D609" s="123"/>
      <c r="E609" s="103"/>
      <c r="F609" s="133"/>
      <c r="G609" s="129"/>
      <c r="H609" s="129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</row>
    <row r="610" spans="2:24" ht="15.75" x14ac:dyDescent="0.25">
      <c r="B610" s="103"/>
      <c r="C610" s="123"/>
      <c r="D610" s="123"/>
      <c r="E610" s="103"/>
      <c r="F610" s="133"/>
      <c r="G610" s="129"/>
      <c r="H610" s="129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</row>
    <row r="611" spans="2:24" ht="15.75" x14ac:dyDescent="0.25">
      <c r="B611" s="103"/>
      <c r="C611" s="123"/>
      <c r="D611" s="123"/>
      <c r="E611" s="103"/>
      <c r="F611" s="133"/>
      <c r="G611" s="129"/>
      <c r="H611" s="129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</row>
    <row r="612" spans="2:24" ht="15.75" x14ac:dyDescent="0.25">
      <c r="B612" s="103"/>
      <c r="C612" s="123"/>
      <c r="D612" s="123"/>
      <c r="E612" s="103"/>
      <c r="F612" s="133"/>
      <c r="G612" s="129"/>
      <c r="H612" s="129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</row>
    <row r="613" spans="2:24" ht="15.75" x14ac:dyDescent="0.25">
      <c r="B613" s="103"/>
      <c r="C613" s="123"/>
      <c r="D613" s="123"/>
      <c r="E613" s="103"/>
      <c r="F613" s="133"/>
      <c r="G613" s="129"/>
      <c r="H613" s="129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</row>
    <row r="614" spans="2:24" ht="15.75" x14ac:dyDescent="0.25">
      <c r="B614" s="103"/>
      <c r="C614" s="123"/>
      <c r="D614" s="123"/>
      <c r="E614" s="103"/>
      <c r="F614" s="133"/>
      <c r="G614" s="129"/>
      <c r="H614" s="129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</row>
    <row r="615" spans="2:24" ht="15.75" x14ac:dyDescent="0.25">
      <c r="B615" s="103"/>
      <c r="C615" s="123"/>
      <c r="D615" s="123"/>
      <c r="E615" s="103"/>
      <c r="F615" s="133"/>
      <c r="G615" s="129"/>
      <c r="H615" s="129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</row>
    <row r="616" spans="2:24" ht="15.75" x14ac:dyDescent="0.25">
      <c r="B616" s="103"/>
      <c r="C616" s="123"/>
      <c r="D616" s="123"/>
      <c r="E616" s="103"/>
      <c r="F616" s="133"/>
      <c r="G616" s="129"/>
      <c r="H616" s="129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</row>
    <row r="617" spans="2:24" ht="15.75" x14ac:dyDescent="0.25">
      <c r="B617" s="103"/>
      <c r="C617" s="123"/>
      <c r="D617" s="123"/>
      <c r="E617" s="103"/>
      <c r="F617" s="133"/>
      <c r="G617" s="129"/>
      <c r="H617" s="129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</row>
    <row r="618" spans="2:24" ht="15.75" x14ac:dyDescent="0.25">
      <c r="B618" s="103"/>
      <c r="C618" s="123"/>
      <c r="D618" s="123"/>
      <c r="E618" s="103"/>
      <c r="F618" s="133"/>
      <c r="G618" s="129"/>
      <c r="H618" s="129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</row>
    <row r="619" spans="2:24" ht="15.75" x14ac:dyDescent="0.25">
      <c r="B619" s="103"/>
      <c r="C619" s="123"/>
      <c r="D619" s="123"/>
      <c r="E619" s="103"/>
      <c r="F619" s="133"/>
      <c r="G619" s="129"/>
      <c r="H619" s="129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</row>
    <row r="620" spans="2:24" ht="15.75" x14ac:dyDescent="0.25">
      <c r="B620" s="103"/>
      <c r="C620" s="123"/>
      <c r="D620" s="123"/>
      <c r="E620" s="103"/>
      <c r="F620" s="133"/>
      <c r="G620" s="129"/>
      <c r="H620" s="129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</row>
    <row r="621" spans="2:24" ht="15.75" x14ac:dyDescent="0.25">
      <c r="B621" s="103"/>
      <c r="C621" s="123"/>
      <c r="D621" s="123"/>
      <c r="E621" s="103"/>
      <c r="F621" s="133"/>
      <c r="G621" s="129"/>
      <c r="H621" s="129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</row>
    <row r="622" spans="2:24" ht="15.75" x14ac:dyDescent="0.25">
      <c r="B622" s="103"/>
      <c r="C622" s="123"/>
      <c r="D622" s="123"/>
      <c r="E622" s="103"/>
      <c r="F622" s="133"/>
      <c r="G622" s="129"/>
      <c r="H622" s="129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</row>
    <row r="623" spans="2:24" ht="15.75" x14ac:dyDescent="0.25">
      <c r="B623" s="103"/>
      <c r="C623" s="123"/>
      <c r="D623" s="123"/>
      <c r="E623" s="103"/>
      <c r="F623" s="133"/>
      <c r="G623" s="129"/>
      <c r="H623" s="129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</row>
    <row r="624" spans="2:24" ht="15.75" x14ac:dyDescent="0.25">
      <c r="B624" s="103"/>
      <c r="C624" s="123"/>
      <c r="D624" s="123"/>
      <c r="E624" s="103"/>
      <c r="F624" s="133"/>
      <c r="G624" s="129"/>
      <c r="H624" s="129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</row>
    <row r="625" spans="2:24" ht="15.75" x14ac:dyDescent="0.25">
      <c r="B625" s="103"/>
      <c r="C625" s="123"/>
      <c r="D625" s="123"/>
      <c r="E625" s="103"/>
      <c r="F625" s="133"/>
      <c r="G625" s="129"/>
      <c r="H625" s="129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</row>
    <row r="626" spans="2:24" ht="15.75" x14ac:dyDescent="0.25">
      <c r="B626" s="103"/>
      <c r="C626" s="123"/>
      <c r="D626" s="123"/>
      <c r="E626" s="103"/>
      <c r="F626" s="133"/>
      <c r="G626" s="129"/>
      <c r="H626" s="129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</row>
    <row r="627" spans="2:24" ht="15.75" x14ac:dyDescent="0.25">
      <c r="B627" s="103"/>
      <c r="C627" s="123"/>
      <c r="D627" s="123"/>
      <c r="E627" s="103"/>
      <c r="F627" s="133"/>
      <c r="G627" s="129"/>
      <c r="H627" s="129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</row>
    <row r="628" spans="2:24" ht="15.75" x14ac:dyDescent="0.25">
      <c r="B628" s="103"/>
      <c r="C628" s="123"/>
      <c r="D628" s="123"/>
      <c r="E628" s="103"/>
      <c r="F628" s="133"/>
      <c r="G628" s="129"/>
      <c r="H628" s="129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</row>
    <row r="629" spans="2:24" ht="15.75" x14ac:dyDescent="0.25">
      <c r="B629" s="103"/>
      <c r="C629" s="123"/>
      <c r="D629" s="123"/>
      <c r="E629" s="103"/>
      <c r="F629" s="133"/>
      <c r="G629" s="129"/>
      <c r="H629" s="129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</row>
    <row r="630" spans="2:24" ht="15.75" x14ac:dyDescent="0.25">
      <c r="B630" s="103"/>
      <c r="C630" s="123"/>
      <c r="D630" s="123"/>
      <c r="E630" s="103"/>
      <c r="F630" s="133"/>
      <c r="G630" s="129"/>
      <c r="H630" s="129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</row>
    <row r="631" spans="2:24" ht="15.75" x14ac:dyDescent="0.25">
      <c r="B631" s="103"/>
      <c r="C631" s="123"/>
      <c r="D631" s="123"/>
      <c r="E631" s="103"/>
      <c r="F631" s="133"/>
      <c r="G631" s="129"/>
      <c r="H631" s="129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</row>
    <row r="632" spans="2:24" ht="15.75" x14ac:dyDescent="0.25">
      <c r="B632" s="103"/>
      <c r="C632" s="123"/>
      <c r="D632" s="123"/>
      <c r="E632" s="103"/>
      <c r="F632" s="133"/>
      <c r="G632" s="129"/>
      <c r="H632" s="129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  <c r="U632" s="103"/>
      <c r="V632" s="103"/>
      <c r="W632" s="103"/>
      <c r="X632" s="103"/>
    </row>
    <row r="633" spans="2:24" ht="15.75" x14ac:dyDescent="0.25">
      <c r="B633" s="103"/>
      <c r="C633" s="123"/>
      <c r="D633" s="123"/>
      <c r="E633" s="103"/>
      <c r="F633" s="133"/>
      <c r="G633" s="129"/>
      <c r="H633" s="129"/>
      <c r="I633" s="103"/>
      <c r="J633" s="103"/>
      <c r="K633" s="103"/>
      <c r="L633" s="103"/>
      <c r="M633" s="103"/>
      <c r="N633" s="103"/>
      <c r="O633" s="103"/>
      <c r="P633" s="103"/>
      <c r="Q633" s="103"/>
      <c r="R633" s="103"/>
      <c r="S633" s="103"/>
      <c r="T633" s="103"/>
      <c r="U633" s="103"/>
      <c r="V633" s="103"/>
      <c r="W633" s="103"/>
      <c r="X633" s="103"/>
    </row>
    <row r="634" spans="2:24" ht="15.75" x14ac:dyDescent="0.25">
      <c r="B634" s="103"/>
      <c r="C634" s="123"/>
      <c r="D634" s="123"/>
      <c r="E634" s="103"/>
      <c r="F634" s="133"/>
      <c r="G634" s="129"/>
      <c r="H634" s="129"/>
      <c r="I634" s="103"/>
      <c r="J634" s="103"/>
      <c r="K634" s="103"/>
      <c r="L634" s="103"/>
      <c r="M634" s="103"/>
      <c r="N634" s="103"/>
      <c r="O634" s="103"/>
      <c r="P634" s="103"/>
      <c r="Q634" s="103"/>
      <c r="R634" s="103"/>
      <c r="S634" s="103"/>
      <c r="T634" s="103"/>
      <c r="U634" s="103"/>
      <c r="V634" s="103"/>
      <c r="W634" s="103"/>
      <c r="X634" s="103"/>
    </row>
    <row r="635" spans="2:24" ht="15.75" x14ac:dyDescent="0.25">
      <c r="B635" s="103"/>
      <c r="C635" s="123"/>
      <c r="D635" s="123"/>
      <c r="E635" s="103"/>
      <c r="F635" s="133"/>
      <c r="G635" s="129"/>
      <c r="H635" s="129"/>
      <c r="I635" s="103"/>
      <c r="J635" s="103"/>
      <c r="K635" s="103"/>
      <c r="L635" s="103"/>
      <c r="M635" s="103"/>
      <c r="N635" s="103"/>
      <c r="O635" s="103"/>
      <c r="P635" s="103"/>
      <c r="Q635" s="103"/>
      <c r="R635" s="103"/>
      <c r="S635" s="103"/>
      <c r="T635" s="103"/>
      <c r="U635" s="103"/>
      <c r="V635" s="103"/>
      <c r="W635" s="103"/>
      <c r="X635" s="103"/>
    </row>
    <row r="636" spans="2:24" ht="15.75" x14ac:dyDescent="0.25">
      <c r="B636" s="103"/>
      <c r="C636" s="123"/>
      <c r="D636" s="123"/>
      <c r="E636" s="103"/>
      <c r="F636" s="133"/>
      <c r="G636" s="129"/>
      <c r="H636" s="129"/>
      <c r="I636" s="103"/>
      <c r="J636" s="103"/>
      <c r="K636" s="103"/>
      <c r="L636" s="103"/>
      <c r="M636" s="103"/>
      <c r="N636" s="103"/>
      <c r="O636" s="103"/>
      <c r="P636" s="103"/>
      <c r="Q636" s="103"/>
      <c r="R636" s="103"/>
      <c r="S636" s="103"/>
      <c r="T636" s="103"/>
      <c r="U636" s="103"/>
      <c r="V636" s="103"/>
      <c r="W636" s="103"/>
      <c r="X636" s="103"/>
    </row>
    <row r="637" spans="2:24" ht="15.75" x14ac:dyDescent="0.25">
      <c r="B637" s="103"/>
      <c r="C637" s="123"/>
      <c r="D637" s="123"/>
      <c r="E637" s="103"/>
      <c r="F637" s="133"/>
      <c r="G637" s="129"/>
      <c r="H637" s="129"/>
      <c r="I637" s="103"/>
      <c r="J637" s="103"/>
      <c r="K637" s="103"/>
      <c r="L637" s="103"/>
      <c r="M637" s="103"/>
      <c r="N637" s="103"/>
      <c r="O637" s="103"/>
      <c r="P637" s="103"/>
      <c r="Q637" s="103"/>
      <c r="R637" s="103"/>
      <c r="S637" s="103"/>
      <c r="T637" s="103"/>
      <c r="U637" s="103"/>
      <c r="V637" s="103"/>
      <c r="W637" s="103"/>
      <c r="X637" s="103"/>
    </row>
    <row r="638" spans="2:24" ht="15.75" x14ac:dyDescent="0.25">
      <c r="B638" s="103"/>
      <c r="C638" s="123"/>
      <c r="D638" s="123"/>
      <c r="E638" s="103"/>
      <c r="F638" s="133"/>
      <c r="G638" s="129"/>
      <c r="H638" s="129"/>
      <c r="I638" s="103"/>
      <c r="J638" s="103"/>
      <c r="K638" s="103"/>
      <c r="L638" s="103"/>
      <c r="M638" s="103"/>
      <c r="N638" s="103"/>
      <c r="O638" s="103"/>
      <c r="P638" s="103"/>
      <c r="Q638" s="103"/>
      <c r="R638" s="103"/>
      <c r="S638" s="103"/>
      <c r="T638" s="103"/>
      <c r="U638" s="103"/>
      <c r="V638" s="103"/>
      <c r="W638" s="103"/>
      <c r="X638" s="103"/>
    </row>
    <row r="639" spans="2:24" ht="15.75" x14ac:dyDescent="0.25">
      <c r="B639" s="103"/>
      <c r="C639" s="123"/>
      <c r="D639" s="123"/>
      <c r="E639" s="103"/>
      <c r="F639" s="133"/>
      <c r="G639" s="129"/>
      <c r="H639" s="129"/>
      <c r="I639" s="103"/>
      <c r="J639" s="103"/>
      <c r="K639" s="103"/>
      <c r="L639" s="103"/>
      <c r="M639" s="103"/>
      <c r="N639" s="103"/>
      <c r="O639" s="103"/>
      <c r="P639" s="103"/>
      <c r="Q639" s="103"/>
      <c r="R639" s="103"/>
      <c r="S639" s="103"/>
      <c r="T639" s="103"/>
      <c r="U639" s="103"/>
      <c r="V639" s="103"/>
      <c r="W639" s="103"/>
      <c r="X639" s="103"/>
    </row>
    <row r="640" spans="2:24" ht="15.75" x14ac:dyDescent="0.25">
      <c r="B640" s="103"/>
      <c r="C640" s="123"/>
      <c r="D640" s="123"/>
      <c r="E640" s="103"/>
      <c r="F640" s="133"/>
      <c r="G640" s="129"/>
      <c r="H640" s="129"/>
      <c r="I640" s="103"/>
      <c r="J640" s="103"/>
      <c r="K640" s="103"/>
      <c r="L640" s="103"/>
      <c r="M640" s="103"/>
      <c r="N640" s="103"/>
      <c r="O640" s="103"/>
      <c r="P640" s="103"/>
      <c r="Q640" s="103"/>
      <c r="R640" s="103"/>
      <c r="S640" s="103"/>
      <c r="T640" s="103"/>
      <c r="U640" s="103"/>
      <c r="V640" s="103"/>
      <c r="W640" s="103"/>
      <c r="X640" s="103"/>
    </row>
    <row r="641" spans="2:24" ht="15.75" x14ac:dyDescent="0.25">
      <c r="B641" s="103"/>
      <c r="C641" s="123"/>
      <c r="D641" s="123"/>
      <c r="E641" s="103"/>
      <c r="F641" s="133"/>
      <c r="G641" s="129"/>
      <c r="H641" s="129"/>
      <c r="I641" s="103"/>
      <c r="J641" s="103"/>
      <c r="K641" s="103"/>
      <c r="L641" s="103"/>
      <c r="M641" s="103"/>
      <c r="N641" s="103"/>
      <c r="O641" s="103"/>
      <c r="P641" s="103"/>
      <c r="Q641" s="103"/>
      <c r="R641" s="103"/>
      <c r="S641" s="103"/>
      <c r="T641" s="103"/>
      <c r="U641" s="103"/>
      <c r="V641" s="103"/>
      <c r="W641" s="103"/>
      <c r="X641" s="103"/>
    </row>
    <row r="642" spans="2:24" ht="15.75" x14ac:dyDescent="0.25">
      <c r="B642" s="103"/>
      <c r="C642" s="123"/>
      <c r="D642" s="123"/>
      <c r="E642" s="103"/>
      <c r="F642" s="133"/>
      <c r="G642" s="129"/>
      <c r="H642" s="129"/>
      <c r="I642" s="103"/>
      <c r="J642" s="103"/>
      <c r="K642" s="103"/>
      <c r="L642" s="103"/>
      <c r="M642" s="103"/>
      <c r="N642" s="103"/>
      <c r="O642" s="103"/>
      <c r="P642" s="103"/>
      <c r="Q642" s="103"/>
      <c r="R642" s="103"/>
      <c r="S642" s="103"/>
      <c r="T642" s="103"/>
      <c r="U642" s="103"/>
      <c r="V642" s="103"/>
      <c r="W642" s="103"/>
      <c r="X642" s="103"/>
    </row>
    <row r="643" spans="2:24" ht="15.75" x14ac:dyDescent="0.25">
      <c r="B643" s="103"/>
      <c r="C643" s="123"/>
      <c r="D643" s="123"/>
      <c r="E643" s="103"/>
      <c r="F643" s="133"/>
      <c r="G643" s="129"/>
      <c r="H643" s="129"/>
      <c r="I643" s="103"/>
      <c r="J643" s="103"/>
      <c r="K643" s="103"/>
      <c r="L643" s="103"/>
      <c r="M643" s="103"/>
      <c r="N643" s="103"/>
      <c r="O643" s="103"/>
      <c r="P643" s="103"/>
      <c r="Q643" s="103"/>
      <c r="R643" s="103"/>
      <c r="S643" s="103"/>
      <c r="T643" s="103"/>
      <c r="U643" s="103"/>
      <c r="V643" s="103"/>
      <c r="W643" s="103"/>
      <c r="X643" s="103"/>
    </row>
    <row r="644" spans="2:24" ht="15.75" x14ac:dyDescent="0.25">
      <c r="B644" s="103"/>
      <c r="C644" s="123"/>
      <c r="D644" s="123"/>
      <c r="E644" s="103"/>
      <c r="F644" s="133"/>
      <c r="G644" s="129"/>
      <c r="H644" s="129"/>
      <c r="I644" s="103"/>
      <c r="J644" s="103"/>
      <c r="K644" s="103"/>
      <c r="L644" s="103"/>
      <c r="M644" s="103"/>
      <c r="N644" s="103"/>
      <c r="O644" s="103"/>
      <c r="P644" s="103"/>
      <c r="Q644" s="103"/>
      <c r="R644" s="103"/>
      <c r="S644" s="103"/>
      <c r="T644" s="103"/>
      <c r="U644" s="103"/>
      <c r="V644" s="103"/>
      <c r="W644" s="103"/>
      <c r="X644" s="103"/>
    </row>
    <row r="645" spans="2:24" ht="15.75" x14ac:dyDescent="0.25">
      <c r="B645" s="103"/>
      <c r="C645" s="123"/>
      <c r="D645" s="123"/>
      <c r="E645" s="103"/>
      <c r="F645" s="133"/>
      <c r="G645" s="129"/>
      <c r="H645" s="129"/>
      <c r="I645" s="103"/>
      <c r="J645" s="103"/>
      <c r="K645" s="103"/>
      <c r="L645" s="103"/>
      <c r="M645" s="103"/>
      <c r="N645" s="103"/>
      <c r="O645" s="103"/>
      <c r="P645" s="103"/>
      <c r="Q645" s="103"/>
      <c r="R645" s="103"/>
      <c r="S645" s="103"/>
      <c r="T645" s="103"/>
      <c r="U645" s="103"/>
      <c r="V645" s="103"/>
      <c r="W645" s="103"/>
      <c r="X645" s="103"/>
    </row>
    <row r="646" spans="2:24" ht="15.75" x14ac:dyDescent="0.25">
      <c r="B646" s="103"/>
      <c r="C646" s="123"/>
      <c r="D646" s="123"/>
      <c r="E646" s="103"/>
      <c r="F646" s="133"/>
      <c r="G646" s="129"/>
      <c r="H646" s="129"/>
      <c r="I646" s="103"/>
      <c r="J646" s="103"/>
      <c r="K646" s="103"/>
      <c r="L646" s="103"/>
      <c r="M646" s="103"/>
      <c r="N646" s="103"/>
      <c r="O646" s="103"/>
      <c r="P646" s="103"/>
      <c r="Q646" s="103"/>
      <c r="R646" s="103"/>
      <c r="S646" s="103"/>
      <c r="T646" s="103"/>
      <c r="U646" s="103"/>
      <c r="V646" s="103"/>
      <c r="W646" s="103"/>
      <c r="X646" s="103"/>
    </row>
    <row r="647" spans="2:24" ht="15.75" x14ac:dyDescent="0.25">
      <c r="B647" s="103"/>
      <c r="C647" s="123"/>
      <c r="D647" s="123"/>
      <c r="E647" s="103"/>
      <c r="F647" s="133"/>
      <c r="G647" s="129"/>
      <c r="H647" s="129"/>
      <c r="I647" s="103"/>
      <c r="J647" s="103"/>
      <c r="K647" s="103"/>
      <c r="L647" s="103"/>
      <c r="M647" s="103"/>
      <c r="N647" s="103"/>
      <c r="O647" s="103"/>
      <c r="P647" s="103"/>
      <c r="Q647" s="103"/>
      <c r="R647" s="103"/>
      <c r="S647" s="103"/>
      <c r="T647" s="103"/>
      <c r="U647" s="103"/>
      <c r="V647" s="103"/>
      <c r="W647" s="103"/>
      <c r="X647" s="103"/>
    </row>
    <row r="648" spans="2:24" ht="15.75" x14ac:dyDescent="0.25">
      <c r="B648" s="103"/>
      <c r="C648" s="123"/>
      <c r="D648" s="123"/>
      <c r="E648" s="103"/>
      <c r="F648" s="133"/>
      <c r="G648" s="129"/>
      <c r="H648" s="129"/>
      <c r="I648" s="103"/>
      <c r="J648" s="103"/>
      <c r="K648" s="103"/>
      <c r="L648" s="103"/>
      <c r="M648" s="103"/>
      <c r="N648" s="103"/>
      <c r="O648" s="103"/>
      <c r="P648" s="103"/>
      <c r="Q648" s="103"/>
      <c r="R648" s="103"/>
      <c r="S648" s="103"/>
      <c r="T648" s="103"/>
      <c r="U648" s="103"/>
      <c r="V648" s="103"/>
      <c r="W648" s="103"/>
      <c r="X648" s="103"/>
    </row>
    <row r="649" spans="2:24" ht="15.75" x14ac:dyDescent="0.25">
      <c r="B649" s="103"/>
      <c r="C649" s="123"/>
      <c r="D649" s="123"/>
      <c r="E649" s="103"/>
      <c r="F649" s="133"/>
      <c r="G649" s="129"/>
      <c r="H649" s="129"/>
      <c r="I649" s="103"/>
      <c r="J649" s="103"/>
      <c r="K649" s="103"/>
      <c r="L649" s="103"/>
      <c r="M649" s="103"/>
      <c r="N649" s="103"/>
      <c r="O649" s="103"/>
      <c r="P649" s="103"/>
      <c r="Q649" s="103"/>
      <c r="R649" s="103"/>
      <c r="S649" s="103"/>
      <c r="T649" s="103"/>
      <c r="U649" s="103"/>
      <c r="V649" s="103"/>
      <c r="W649" s="103"/>
      <c r="X649" s="103"/>
    </row>
    <row r="650" spans="2:24" ht="15.75" x14ac:dyDescent="0.25">
      <c r="B650" s="103"/>
      <c r="C650" s="123"/>
      <c r="D650" s="123"/>
      <c r="E650" s="103"/>
      <c r="F650" s="133"/>
      <c r="G650" s="129"/>
      <c r="H650" s="129"/>
      <c r="I650" s="103"/>
      <c r="J650" s="103"/>
      <c r="K650" s="103"/>
      <c r="L650" s="103"/>
      <c r="M650" s="103"/>
      <c r="N650" s="103"/>
      <c r="O650" s="103"/>
      <c r="P650" s="103"/>
      <c r="Q650" s="103"/>
      <c r="R650" s="103"/>
      <c r="S650" s="103"/>
      <c r="T650" s="103"/>
      <c r="U650" s="103"/>
      <c r="V650" s="103"/>
      <c r="W650" s="103"/>
      <c r="X650" s="103"/>
    </row>
    <row r="651" spans="2:24" ht="15.75" x14ac:dyDescent="0.25">
      <c r="B651" s="103"/>
      <c r="C651" s="123"/>
      <c r="D651" s="123"/>
      <c r="E651" s="103"/>
      <c r="F651" s="133"/>
      <c r="G651" s="129"/>
      <c r="H651" s="129"/>
      <c r="I651" s="103"/>
      <c r="J651" s="103"/>
      <c r="K651" s="103"/>
      <c r="L651" s="103"/>
      <c r="M651" s="103"/>
      <c r="N651" s="103"/>
      <c r="O651" s="103"/>
      <c r="P651" s="103"/>
      <c r="Q651" s="103"/>
      <c r="R651" s="103"/>
      <c r="S651" s="103"/>
      <c r="T651" s="103"/>
      <c r="U651" s="103"/>
      <c r="V651" s="103"/>
      <c r="W651" s="103"/>
      <c r="X651" s="103"/>
    </row>
    <row r="652" spans="2:24" ht="15.75" x14ac:dyDescent="0.25">
      <c r="B652" s="103"/>
      <c r="C652" s="123"/>
      <c r="D652" s="123"/>
      <c r="E652" s="103"/>
      <c r="F652" s="133"/>
      <c r="G652" s="129"/>
      <c r="H652" s="129"/>
      <c r="I652" s="103"/>
      <c r="J652" s="103"/>
      <c r="K652" s="103"/>
      <c r="L652" s="103"/>
      <c r="M652" s="103"/>
      <c r="N652" s="103"/>
      <c r="O652" s="103"/>
      <c r="P652" s="103"/>
      <c r="Q652" s="103"/>
      <c r="R652" s="103"/>
      <c r="S652" s="103"/>
      <c r="T652" s="103"/>
      <c r="U652" s="103"/>
      <c r="V652" s="103"/>
      <c r="W652" s="103"/>
      <c r="X652" s="103"/>
    </row>
    <row r="653" spans="2:24" ht="15.75" x14ac:dyDescent="0.25">
      <c r="B653" s="103"/>
      <c r="C653" s="123"/>
      <c r="D653" s="123"/>
      <c r="E653" s="103"/>
      <c r="F653" s="133"/>
      <c r="G653" s="129"/>
      <c r="H653" s="129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3"/>
      <c r="V653" s="103"/>
      <c r="W653" s="103"/>
      <c r="X653" s="103"/>
    </row>
    <row r="654" spans="2:24" ht="15.75" x14ac:dyDescent="0.25">
      <c r="B654" s="103"/>
      <c r="C654" s="123"/>
      <c r="D654" s="123"/>
      <c r="E654" s="103"/>
      <c r="F654" s="133"/>
      <c r="G654" s="129"/>
      <c r="H654" s="129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</row>
    <row r="655" spans="2:24" ht="15.75" x14ac:dyDescent="0.25">
      <c r="B655" s="103"/>
      <c r="C655" s="123"/>
      <c r="D655" s="123"/>
      <c r="E655" s="103"/>
      <c r="F655" s="133"/>
      <c r="G655" s="129"/>
      <c r="H655" s="129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</row>
    <row r="656" spans="2:24" ht="15.75" x14ac:dyDescent="0.25">
      <c r="B656" s="103"/>
      <c r="C656" s="123"/>
      <c r="D656" s="123"/>
      <c r="E656" s="103"/>
      <c r="F656" s="133"/>
      <c r="G656" s="129"/>
      <c r="H656" s="129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</row>
    <row r="657" spans="2:24" ht="15.75" x14ac:dyDescent="0.25">
      <c r="B657" s="103"/>
      <c r="C657" s="123"/>
      <c r="D657" s="123"/>
      <c r="E657" s="103"/>
      <c r="F657" s="133"/>
      <c r="G657" s="129"/>
      <c r="H657" s="129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</row>
    <row r="658" spans="2:24" ht="15.75" x14ac:dyDescent="0.25">
      <c r="B658" s="103"/>
      <c r="C658" s="123"/>
      <c r="D658" s="123"/>
      <c r="E658" s="103"/>
      <c r="F658" s="133"/>
      <c r="G658" s="129"/>
      <c r="H658" s="129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</row>
    <row r="659" spans="2:24" ht="15.75" x14ac:dyDescent="0.25">
      <c r="B659" s="103"/>
      <c r="C659" s="123"/>
      <c r="D659" s="123"/>
      <c r="E659" s="103"/>
      <c r="F659" s="133"/>
      <c r="G659" s="129"/>
      <c r="H659" s="129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</row>
    <row r="660" spans="2:24" ht="15.75" x14ac:dyDescent="0.25">
      <c r="B660" s="103"/>
      <c r="C660" s="123"/>
      <c r="D660" s="123"/>
      <c r="E660" s="103"/>
      <c r="F660" s="133"/>
      <c r="G660" s="129"/>
      <c r="H660" s="129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</row>
    <row r="661" spans="2:24" ht="15.75" x14ac:dyDescent="0.25">
      <c r="B661" s="103"/>
      <c r="C661" s="123"/>
      <c r="D661" s="123"/>
      <c r="E661" s="103"/>
      <c r="F661" s="133"/>
      <c r="G661" s="129"/>
      <c r="H661" s="129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</row>
    <row r="662" spans="2:24" ht="15.75" x14ac:dyDescent="0.25">
      <c r="B662" s="103"/>
      <c r="C662" s="123"/>
      <c r="D662" s="123"/>
      <c r="E662" s="103"/>
      <c r="F662" s="133"/>
      <c r="G662" s="129"/>
      <c r="H662" s="129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</row>
    <row r="663" spans="2:24" ht="15.75" x14ac:dyDescent="0.25">
      <c r="B663" s="103"/>
      <c r="C663" s="123"/>
      <c r="D663" s="123"/>
      <c r="E663" s="103"/>
      <c r="F663" s="133"/>
      <c r="G663" s="129"/>
      <c r="H663" s="129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</row>
    <row r="664" spans="2:24" ht="15.75" x14ac:dyDescent="0.25">
      <c r="B664" s="103"/>
      <c r="C664" s="123"/>
      <c r="D664" s="123"/>
      <c r="E664" s="103"/>
      <c r="F664" s="133"/>
      <c r="G664" s="129"/>
      <c r="H664" s="129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</row>
    <row r="665" spans="2:24" ht="15.75" x14ac:dyDescent="0.25">
      <c r="B665" s="103"/>
      <c r="C665" s="123"/>
      <c r="D665" s="123"/>
      <c r="E665" s="103"/>
      <c r="F665" s="133"/>
      <c r="G665" s="129"/>
      <c r="H665" s="129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</row>
    <row r="666" spans="2:24" ht="15.75" x14ac:dyDescent="0.25">
      <c r="B666" s="103"/>
      <c r="C666" s="123"/>
      <c r="D666" s="123"/>
      <c r="E666" s="103"/>
      <c r="F666" s="133"/>
      <c r="G666" s="129"/>
      <c r="H666" s="129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</row>
    <row r="667" spans="2:24" ht="15.75" x14ac:dyDescent="0.25">
      <c r="B667" s="103"/>
      <c r="C667" s="123"/>
      <c r="D667" s="123"/>
      <c r="E667" s="103"/>
      <c r="F667" s="133"/>
      <c r="G667" s="129"/>
      <c r="H667" s="129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</row>
    <row r="668" spans="2:24" ht="15.75" x14ac:dyDescent="0.25">
      <c r="B668" s="103"/>
      <c r="C668" s="123"/>
      <c r="D668" s="123"/>
      <c r="E668" s="103"/>
      <c r="F668" s="133"/>
      <c r="G668" s="129"/>
      <c r="H668" s="129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</row>
    <row r="669" spans="2:24" ht="15.75" x14ac:dyDescent="0.25">
      <c r="B669" s="103"/>
      <c r="C669" s="123"/>
      <c r="D669" s="123"/>
      <c r="E669" s="103"/>
      <c r="F669" s="133"/>
      <c r="G669" s="129"/>
      <c r="H669" s="129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</row>
    <row r="670" spans="2:24" ht="15.75" x14ac:dyDescent="0.25">
      <c r="B670" s="103"/>
      <c r="C670" s="123"/>
      <c r="D670" s="123"/>
      <c r="E670" s="103"/>
      <c r="F670" s="133"/>
      <c r="G670" s="129"/>
      <c r="H670" s="129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</row>
    <row r="671" spans="2:24" ht="15.75" x14ac:dyDescent="0.25">
      <c r="B671" s="103"/>
      <c r="C671" s="123"/>
      <c r="D671" s="123"/>
      <c r="E671" s="103"/>
      <c r="F671" s="133"/>
      <c r="G671" s="129"/>
      <c r="H671" s="129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</row>
    <row r="672" spans="2:24" ht="15.75" x14ac:dyDescent="0.25">
      <c r="B672" s="103"/>
      <c r="C672" s="123"/>
      <c r="D672" s="123"/>
      <c r="E672" s="103"/>
      <c r="F672" s="133"/>
      <c r="G672" s="129"/>
      <c r="H672" s="129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</row>
    <row r="673" spans="2:24" ht="15.75" x14ac:dyDescent="0.25">
      <c r="B673" s="103"/>
      <c r="C673" s="123"/>
      <c r="D673" s="123"/>
      <c r="E673" s="103"/>
      <c r="F673" s="133"/>
      <c r="G673" s="129"/>
      <c r="H673" s="129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</row>
    <row r="674" spans="2:24" ht="15.75" x14ac:dyDescent="0.25">
      <c r="B674" s="103"/>
      <c r="C674" s="123"/>
      <c r="D674" s="123"/>
      <c r="E674" s="103"/>
      <c r="F674" s="133"/>
      <c r="G674" s="129"/>
      <c r="H674" s="129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</row>
    <row r="675" spans="2:24" ht="15.75" x14ac:dyDescent="0.25">
      <c r="B675" s="103"/>
      <c r="C675" s="123"/>
      <c r="D675" s="123"/>
      <c r="E675" s="103"/>
      <c r="F675" s="133"/>
      <c r="G675" s="129"/>
      <c r="H675" s="129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</row>
    <row r="676" spans="2:24" ht="15.75" x14ac:dyDescent="0.25">
      <c r="B676" s="103"/>
      <c r="C676" s="123"/>
      <c r="D676" s="123"/>
      <c r="E676" s="103"/>
      <c r="F676" s="133"/>
      <c r="G676" s="129"/>
      <c r="H676" s="129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</row>
    <row r="677" spans="2:24" ht="15.75" x14ac:dyDescent="0.25">
      <c r="B677" s="103"/>
      <c r="C677" s="123"/>
      <c r="D677" s="123"/>
      <c r="E677" s="103"/>
      <c r="F677" s="133"/>
      <c r="G677" s="129"/>
      <c r="H677" s="129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</row>
    <row r="678" spans="2:24" ht="15.75" x14ac:dyDescent="0.25">
      <c r="B678" s="103"/>
      <c r="C678" s="123"/>
      <c r="D678" s="123"/>
      <c r="E678" s="103"/>
      <c r="F678" s="133"/>
      <c r="G678" s="129"/>
      <c r="H678" s="129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</row>
    <row r="679" spans="2:24" ht="15.75" x14ac:dyDescent="0.25">
      <c r="B679" s="103"/>
      <c r="C679" s="123"/>
      <c r="D679" s="123"/>
      <c r="E679" s="103"/>
      <c r="F679" s="133"/>
      <c r="G679" s="129"/>
      <c r="H679" s="129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</row>
    <row r="680" spans="2:24" ht="15.75" x14ac:dyDescent="0.25">
      <c r="B680" s="103"/>
      <c r="C680" s="123"/>
      <c r="D680" s="123"/>
      <c r="E680" s="103"/>
      <c r="F680" s="133"/>
      <c r="G680" s="129"/>
      <c r="H680" s="129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</row>
    <row r="681" spans="2:24" ht="15.75" x14ac:dyDescent="0.25">
      <c r="B681" s="103"/>
      <c r="C681" s="123"/>
      <c r="D681" s="123"/>
      <c r="E681" s="103"/>
      <c r="F681" s="133"/>
      <c r="G681" s="129"/>
      <c r="H681" s="129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</row>
    <row r="682" spans="2:24" ht="15.75" x14ac:dyDescent="0.25">
      <c r="B682" s="103"/>
      <c r="C682" s="123"/>
      <c r="D682" s="123"/>
      <c r="E682" s="103"/>
      <c r="F682" s="133"/>
      <c r="G682" s="129"/>
      <c r="H682" s="129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  <c r="U682" s="103"/>
      <c r="V682" s="103"/>
      <c r="W682" s="103"/>
      <c r="X682" s="103"/>
    </row>
    <row r="683" spans="2:24" ht="15.75" x14ac:dyDescent="0.25">
      <c r="B683" s="103"/>
      <c r="C683" s="123"/>
      <c r="D683" s="123"/>
      <c r="E683" s="103"/>
      <c r="F683" s="133"/>
      <c r="G683" s="129"/>
      <c r="H683" s="129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3"/>
      <c r="V683" s="103"/>
      <c r="W683" s="103"/>
      <c r="X683" s="103"/>
    </row>
    <row r="684" spans="2:24" ht="15.75" x14ac:dyDescent="0.25">
      <c r="B684" s="103"/>
      <c r="C684" s="123"/>
      <c r="D684" s="123"/>
      <c r="E684" s="103"/>
      <c r="F684" s="133"/>
      <c r="G684" s="129"/>
      <c r="H684" s="129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  <c r="U684" s="103"/>
      <c r="V684" s="103"/>
      <c r="W684" s="103"/>
      <c r="X684" s="103"/>
    </row>
    <row r="685" spans="2:24" ht="15.75" x14ac:dyDescent="0.25">
      <c r="B685" s="103"/>
      <c r="C685" s="123"/>
      <c r="D685" s="123"/>
      <c r="E685" s="103"/>
      <c r="F685" s="133"/>
      <c r="G685" s="129"/>
      <c r="H685" s="129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3"/>
      <c r="V685" s="103"/>
      <c r="W685" s="103"/>
      <c r="X685" s="103"/>
    </row>
    <row r="686" spans="2:24" ht="15.75" x14ac:dyDescent="0.25">
      <c r="B686" s="103"/>
      <c r="C686" s="123"/>
      <c r="D686" s="123"/>
      <c r="E686" s="103"/>
      <c r="F686" s="133"/>
      <c r="G686" s="129"/>
      <c r="H686" s="129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</row>
    <row r="687" spans="2:24" ht="15.75" x14ac:dyDescent="0.25">
      <c r="B687" s="103"/>
      <c r="C687" s="123"/>
      <c r="D687" s="123"/>
      <c r="E687" s="103"/>
      <c r="F687" s="133"/>
      <c r="G687" s="129"/>
      <c r="H687" s="129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  <c r="U687" s="103"/>
      <c r="V687" s="103"/>
      <c r="W687" s="103"/>
      <c r="X687" s="103"/>
    </row>
    <row r="688" spans="2:24" ht="15.75" x14ac:dyDescent="0.25">
      <c r="B688" s="103"/>
      <c r="C688" s="123"/>
      <c r="D688" s="123"/>
      <c r="E688" s="103"/>
      <c r="F688" s="133"/>
      <c r="G688" s="129"/>
      <c r="H688" s="129"/>
      <c r="I688" s="103"/>
      <c r="J688" s="103"/>
      <c r="K688" s="103"/>
      <c r="L688" s="103"/>
      <c r="M688" s="103"/>
      <c r="N688" s="103"/>
      <c r="O688" s="103"/>
      <c r="P688" s="103"/>
      <c r="Q688" s="103"/>
      <c r="R688" s="103"/>
      <c r="S688" s="103"/>
      <c r="T688" s="103"/>
      <c r="U688" s="103"/>
      <c r="V688" s="103"/>
      <c r="W688" s="103"/>
      <c r="X688" s="103"/>
    </row>
    <row r="689" spans="2:24" ht="15.75" x14ac:dyDescent="0.25">
      <c r="B689" s="103"/>
      <c r="C689" s="123"/>
      <c r="D689" s="123"/>
      <c r="E689" s="103"/>
      <c r="F689" s="133"/>
      <c r="G689" s="129"/>
      <c r="H689" s="129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3"/>
      <c r="V689" s="103"/>
      <c r="W689" s="103"/>
      <c r="X689" s="103"/>
    </row>
    <row r="690" spans="2:24" ht="15.75" x14ac:dyDescent="0.25">
      <c r="B690" s="103"/>
      <c r="C690" s="123"/>
      <c r="D690" s="123"/>
      <c r="E690" s="103"/>
      <c r="F690" s="133"/>
      <c r="G690" s="129"/>
      <c r="H690" s="129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</row>
    <row r="691" spans="2:24" ht="15.75" x14ac:dyDescent="0.25">
      <c r="B691" s="103"/>
      <c r="C691" s="123"/>
      <c r="D691" s="123"/>
      <c r="E691" s="103"/>
      <c r="F691" s="133"/>
      <c r="G691" s="129"/>
      <c r="H691" s="129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  <c r="U691" s="103"/>
      <c r="V691" s="103"/>
      <c r="W691" s="103"/>
      <c r="X691" s="103"/>
    </row>
    <row r="692" spans="2:24" ht="15.75" x14ac:dyDescent="0.25">
      <c r="B692" s="103"/>
      <c r="C692" s="123"/>
      <c r="D692" s="123"/>
      <c r="E692" s="103"/>
      <c r="F692" s="133"/>
      <c r="G692" s="129"/>
      <c r="H692" s="129"/>
      <c r="I692" s="103"/>
      <c r="J692" s="103"/>
      <c r="K692" s="103"/>
      <c r="L692" s="103"/>
      <c r="M692" s="103"/>
      <c r="N692" s="103"/>
      <c r="O692" s="103"/>
      <c r="P692" s="103"/>
      <c r="Q692" s="103"/>
      <c r="R692" s="103"/>
      <c r="S692" s="103"/>
      <c r="T692" s="103"/>
      <c r="U692" s="103"/>
      <c r="V692" s="103"/>
      <c r="W692" s="103"/>
      <c r="X692" s="103"/>
    </row>
    <row r="693" spans="2:24" ht="15.75" x14ac:dyDescent="0.25">
      <c r="B693" s="103"/>
      <c r="C693" s="123"/>
      <c r="D693" s="123"/>
      <c r="E693" s="103"/>
      <c r="F693" s="133"/>
      <c r="G693" s="129"/>
      <c r="H693" s="129"/>
      <c r="I693" s="103"/>
      <c r="J693" s="103"/>
      <c r="K693" s="103"/>
      <c r="L693" s="103"/>
      <c r="M693" s="103"/>
      <c r="N693" s="103"/>
      <c r="O693" s="103"/>
      <c r="P693" s="103"/>
      <c r="Q693" s="103"/>
      <c r="R693" s="103"/>
      <c r="S693" s="103"/>
      <c r="T693" s="103"/>
      <c r="U693" s="103"/>
      <c r="V693" s="103"/>
      <c r="W693" s="103"/>
      <c r="X693" s="103"/>
    </row>
    <row r="694" spans="2:24" ht="15.75" x14ac:dyDescent="0.25">
      <c r="B694" s="103"/>
      <c r="C694" s="123"/>
      <c r="D694" s="123"/>
      <c r="E694" s="103"/>
      <c r="F694" s="133"/>
      <c r="G694" s="129"/>
      <c r="H694" s="129"/>
      <c r="I694" s="103"/>
      <c r="J694" s="103"/>
      <c r="K694" s="103"/>
      <c r="L694" s="103"/>
      <c r="M694" s="103"/>
      <c r="N694" s="103"/>
      <c r="O694" s="103"/>
      <c r="P694" s="103"/>
      <c r="Q694" s="103"/>
      <c r="R694" s="103"/>
      <c r="S694" s="103"/>
      <c r="T694" s="103"/>
      <c r="U694" s="103"/>
      <c r="V694" s="103"/>
      <c r="W694" s="103"/>
      <c r="X694" s="103"/>
    </row>
    <row r="695" spans="2:24" ht="15.75" x14ac:dyDescent="0.25">
      <c r="B695" s="103"/>
      <c r="C695" s="123"/>
      <c r="D695" s="123"/>
      <c r="E695" s="103"/>
      <c r="F695" s="133"/>
      <c r="G695" s="129"/>
      <c r="H695" s="129"/>
      <c r="I695" s="103"/>
      <c r="J695" s="103"/>
      <c r="K695" s="103"/>
      <c r="L695" s="103"/>
      <c r="M695" s="103"/>
      <c r="N695" s="103"/>
      <c r="O695" s="103"/>
      <c r="P695" s="103"/>
      <c r="Q695" s="103"/>
      <c r="R695" s="103"/>
      <c r="S695" s="103"/>
      <c r="T695" s="103"/>
      <c r="U695" s="103"/>
      <c r="V695" s="103"/>
      <c r="W695" s="103"/>
      <c r="X695" s="103"/>
    </row>
    <row r="696" spans="2:24" ht="15.75" x14ac:dyDescent="0.25">
      <c r="B696" s="103"/>
      <c r="C696" s="123"/>
      <c r="D696" s="123"/>
      <c r="E696" s="103"/>
      <c r="F696" s="133"/>
      <c r="G696" s="129"/>
      <c r="H696" s="129"/>
      <c r="I696" s="103"/>
      <c r="J696" s="103"/>
      <c r="K696" s="103"/>
      <c r="L696" s="103"/>
      <c r="M696" s="103"/>
      <c r="N696" s="103"/>
      <c r="O696" s="103"/>
      <c r="P696" s="103"/>
      <c r="Q696" s="103"/>
      <c r="R696" s="103"/>
      <c r="S696" s="103"/>
      <c r="T696" s="103"/>
      <c r="U696" s="103"/>
      <c r="V696" s="103"/>
      <c r="W696" s="103"/>
      <c r="X696" s="103"/>
    </row>
    <row r="697" spans="2:24" ht="15.75" x14ac:dyDescent="0.25">
      <c r="B697" s="103"/>
      <c r="C697" s="123"/>
      <c r="D697" s="123"/>
      <c r="E697" s="103"/>
      <c r="F697" s="133"/>
      <c r="G697" s="129"/>
      <c r="H697" s="129"/>
      <c r="I697" s="103"/>
      <c r="J697" s="103"/>
      <c r="K697" s="103"/>
      <c r="L697" s="103"/>
      <c r="M697" s="103"/>
      <c r="N697" s="103"/>
      <c r="O697" s="103"/>
      <c r="P697" s="103"/>
      <c r="Q697" s="103"/>
      <c r="R697" s="103"/>
      <c r="S697" s="103"/>
      <c r="T697" s="103"/>
      <c r="U697" s="103"/>
      <c r="V697" s="103"/>
      <c r="W697" s="103"/>
      <c r="X697" s="103"/>
    </row>
    <row r="698" spans="2:24" ht="15.75" x14ac:dyDescent="0.25">
      <c r="B698" s="103"/>
      <c r="C698" s="123"/>
      <c r="D698" s="123"/>
      <c r="E698" s="103"/>
      <c r="F698" s="133"/>
      <c r="G698" s="129"/>
      <c r="H698" s="129"/>
      <c r="I698" s="103"/>
      <c r="J698" s="103"/>
      <c r="K698" s="103"/>
      <c r="L698" s="103"/>
      <c r="M698" s="103"/>
      <c r="N698" s="103"/>
      <c r="O698" s="103"/>
      <c r="P698" s="103"/>
      <c r="Q698" s="103"/>
      <c r="R698" s="103"/>
      <c r="S698" s="103"/>
      <c r="T698" s="103"/>
      <c r="U698" s="103"/>
      <c r="V698" s="103"/>
      <c r="W698" s="103"/>
      <c r="X698" s="103"/>
    </row>
    <row r="699" spans="2:24" ht="15.75" x14ac:dyDescent="0.25">
      <c r="B699" s="103"/>
      <c r="C699" s="123"/>
      <c r="D699" s="123"/>
      <c r="E699" s="103"/>
      <c r="F699" s="133"/>
      <c r="G699" s="129"/>
      <c r="H699" s="129"/>
      <c r="I699" s="103"/>
      <c r="J699" s="103"/>
      <c r="K699" s="103"/>
      <c r="L699" s="103"/>
      <c r="M699" s="103"/>
      <c r="N699" s="103"/>
      <c r="O699" s="103"/>
      <c r="P699" s="103"/>
      <c r="Q699" s="103"/>
      <c r="R699" s="103"/>
      <c r="S699" s="103"/>
      <c r="T699" s="103"/>
      <c r="U699" s="103"/>
      <c r="V699" s="103"/>
      <c r="W699" s="103"/>
      <c r="X699" s="103"/>
    </row>
    <row r="700" spans="2:24" ht="15.75" x14ac:dyDescent="0.25">
      <c r="B700" s="103"/>
      <c r="C700" s="123"/>
      <c r="D700" s="123"/>
      <c r="E700" s="103"/>
      <c r="F700" s="133"/>
      <c r="G700" s="129"/>
      <c r="H700" s="129"/>
      <c r="I700" s="103"/>
      <c r="J700" s="103"/>
      <c r="K700" s="103"/>
      <c r="L700" s="103"/>
      <c r="M700" s="103"/>
      <c r="N700" s="103"/>
      <c r="O700" s="103"/>
      <c r="P700" s="103"/>
      <c r="Q700" s="103"/>
      <c r="R700" s="103"/>
      <c r="S700" s="103"/>
      <c r="T700" s="103"/>
      <c r="U700" s="103"/>
      <c r="V700" s="103"/>
      <c r="W700" s="103"/>
      <c r="X700" s="103"/>
    </row>
    <row r="701" spans="2:24" ht="15.75" x14ac:dyDescent="0.25">
      <c r="B701" s="103"/>
      <c r="C701" s="123"/>
      <c r="D701" s="123"/>
      <c r="E701" s="103"/>
      <c r="F701" s="133"/>
      <c r="G701" s="129"/>
      <c r="H701" s="129"/>
      <c r="I701" s="103"/>
      <c r="J701" s="103"/>
      <c r="K701" s="103"/>
      <c r="L701" s="103"/>
      <c r="M701" s="103"/>
      <c r="N701" s="103"/>
      <c r="O701" s="103"/>
      <c r="P701" s="103"/>
      <c r="Q701" s="103"/>
      <c r="R701" s="103"/>
      <c r="S701" s="103"/>
      <c r="T701" s="103"/>
      <c r="U701" s="103"/>
      <c r="V701" s="103"/>
      <c r="W701" s="103"/>
      <c r="X701" s="103"/>
    </row>
    <row r="702" spans="2:24" ht="15.75" x14ac:dyDescent="0.25">
      <c r="B702" s="103"/>
      <c r="C702" s="123"/>
      <c r="D702" s="123"/>
      <c r="E702" s="103"/>
      <c r="F702" s="133"/>
      <c r="G702" s="129"/>
      <c r="H702" s="129"/>
      <c r="I702" s="103"/>
      <c r="J702" s="103"/>
      <c r="K702" s="103"/>
      <c r="L702" s="103"/>
      <c r="M702" s="103"/>
      <c r="N702" s="103"/>
      <c r="O702" s="103"/>
      <c r="P702" s="103"/>
      <c r="Q702" s="103"/>
      <c r="R702" s="103"/>
      <c r="S702" s="103"/>
      <c r="T702" s="103"/>
      <c r="U702" s="103"/>
      <c r="V702" s="103"/>
      <c r="W702" s="103"/>
      <c r="X702" s="103"/>
    </row>
    <row r="703" spans="2:24" ht="15.75" x14ac:dyDescent="0.25">
      <c r="B703" s="103"/>
      <c r="C703" s="123"/>
      <c r="D703" s="123"/>
      <c r="E703" s="103"/>
      <c r="F703" s="133"/>
      <c r="G703" s="129"/>
      <c r="H703" s="129"/>
      <c r="I703" s="103"/>
      <c r="J703" s="103"/>
      <c r="K703" s="103"/>
      <c r="L703" s="103"/>
      <c r="M703" s="103"/>
      <c r="N703" s="103"/>
      <c r="O703" s="103"/>
      <c r="P703" s="103"/>
      <c r="Q703" s="103"/>
      <c r="R703" s="103"/>
      <c r="S703" s="103"/>
      <c r="T703" s="103"/>
      <c r="U703" s="103"/>
      <c r="V703" s="103"/>
      <c r="W703" s="103"/>
      <c r="X703" s="103"/>
    </row>
    <row r="704" spans="2:24" ht="15.75" x14ac:dyDescent="0.25">
      <c r="B704" s="103"/>
      <c r="C704" s="123"/>
      <c r="D704" s="123"/>
      <c r="E704" s="103"/>
      <c r="F704" s="133"/>
      <c r="G704" s="129"/>
      <c r="H704" s="129"/>
      <c r="I704" s="103"/>
      <c r="J704" s="103"/>
      <c r="K704" s="103"/>
      <c r="L704" s="103"/>
      <c r="M704" s="103"/>
      <c r="N704" s="103"/>
      <c r="O704" s="103"/>
      <c r="P704" s="103"/>
      <c r="Q704" s="103"/>
      <c r="R704" s="103"/>
      <c r="S704" s="103"/>
      <c r="T704" s="103"/>
      <c r="U704" s="103"/>
      <c r="V704" s="103"/>
      <c r="W704" s="103"/>
      <c r="X704" s="103"/>
    </row>
    <row r="705" spans="2:24" ht="15.75" x14ac:dyDescent="0.25">
      <c r="B705" s="103"/>
      <c r="C705" s="123"/>
      <c r="D705" s="123"/>
      <c r="E705" s="103"/>
      <c r="F705" s="133"/>
      <c r="G705" s="129"/>
      <c r="H705" s="129"/>
      <c r="I705" s="103"/>
      <c r="J705" s="103"/>
      <c r="K705" s="103"/>
      <c r="L705" s="103"/>
      <c r="M705" s="103"/>
      <c r="N705" s="103"/>
      <c r="O705" s="103"/>
      <c r="P705" s="103"/>
      <c r="Q705" s="103"/>
      <c r="R705" s="103"/>
      <c r="S705" s="103"/>
      <c r="T705" s="103"/>
      <c r="U705" s="103"/>
      <c r="V705" s="103"/>
      <c r="W705" s="103"/>
      <c r="X705" s="103"/>
    </row>
    <row r="706" spans="2:24" ht="15.75" x14ac:dyDescent="0.25">
      <c r="B706" s="103"/>
      <c r="C706" s="123"/>
      <c r="D706" s="123"/>
      <c r="E706" s="103"/>
      <c r="F706" s="133"/>
      <c r="G706" s="129"/>
      <c r="H706" s="129"/>
      <c r="I706" s="103"/>
      <c r="J706" s="103"/>
      <c r="K706" s="103"/>
      <c r="L706" s="103"/>
      <c r="M706" s="103"/>
      <c r="N706" s="103"/>
      <c r="O706" s="103"/>
      <c r="P706" s="103"/>
      <c r="Q706" s="103"/>
      <c r="R706" s="103"/>
      <c r="S706" s="103"/>
      <c r="T706" s="103"/>
      <c r="U706" s="103"/>
      <c r="V706" s="103"/>
      <c r="W706" s="103"/>
      <c r="X706" s="103"/>
    </row>
    <row r="707" spans="2:24" ht="15.75" x14ac:dyDescent="0.25">
      <c r="B707" s="103"/>
      <c r="C707" s="123"/>
      <c r="D707" s="123"/>
      <c r="E707" s="103"/>
      <c r="F707" s="133"/>
      <c r="G707" s="129"/>
      <c r="H707" s="129"/>
      <c r="I707" s="103"/>
      <c r="J707" s="103"/>
      <c r="K707" s="103"/>
      <c r="L707" s="103"/>
      <c r="M707" s="103"/>
      <c r="N707" s="103"/>
      <c r="O707" s="103"/>
      <c r="P707" s="103"/>
      <c r="Q707" s="103"/>
      <c r="R707" s="103"/>
      <c r="S707" s="103"/>
      <c r="T707" s="103"/>
      <c r="U707" s="103"/>
      <c r="V707" s="103"/>
      <c r="W707" s="103"/>
      <c r="X707" s="103"/>
    </row>
    <row r="708" spans="2:24" ht="15.75" x14ac:dyDescent="0.25">
      <c r="B708" s="103"/>
      <c r="C708" s="123"/>
      <c r="D708" s="123"/>
      <c r="E708" s="103"/>
      <c r="F708" s="133"/>
      <c r="G708" s="129"/>
      <c r="H708" s="129"/>
      <c r="I708" s="103"/>
      <c r="J708" s="103"/>
      <c r="K708" s="103"/>
      <c r="L708" s="103"/>
      <c r="M708" s="103"/>
      <c r="N708" s="103"/>
      <c r="O708" s="103"/>
      <c r="P708" s="103"/>
      <c r="Q708" s="103"/>
      <c r="R708" s="103"/>
      <c r="S708" s="103"/>
      <c r="T708" s="103"/>
      <c r="U708" s="103"/>
      <c r="V708" s="103"/>
      <c r="W708" s="103"/>
      <c r="X708" s="103"/>
    </row>
    <row r="709" spans="2:24" ht="15.75" x14ac:dyDescent="0.25">
      <c r="B709" s="103"/>
      <c r="C709" s="123"/>
      <c r="D709" s="123"/>
      <c r="E709" s="103"/>
      <c r="F709" s="133"/>
      <c r="G709" s="129"/>
      <c r="H709" s="129"/>
      <c r="I709" s="103"/>
      <c r="J709" s="103"/>
      <c r="K709" s="103"/>
      <c r="L709" s="103"/>
      <c r="M709" s="103"/>
      <c r="N709" s="103"/>
      <c r="O709" s="103"/>
      <c r="P709" s="103"/>
      <c r="Q709" s="103"/>
      <c r="R709" s="103"/>
      <c r="S709" s="103"/>
      <c r="T709" s="103"/>
      <c r="U709" s="103"/>
      <c r="V709" s="103"/>
      <c r="W709" s="103"/>
      <c r="X709" s="103"/>
    </row>
    <row r="710" spans="2:24" ht="15.75" x14ac:dyDescent="0.25">
      <c r="B710" s="103"/>
      <c r="C710" s="123"/>
      <c r="D710" s="123"/>
      <c r="E710" s="103"/>
      <c r="F710" s="133"/>
      <c r="G710" s="129"/>
      <c r="H710" s="129"/>
      <c r="I710" s="103"/>
      <c r="J710" s="103"/>
      <c r="K710" s="103"/>
      <c r="L710" s="103"/>
      <c r="M710" s="103"/>
      <c r="N710" s="103"/>
      <c r="O710" s="103"/>
      <c r="P710" s="103"/>
      <c r="Q710" s="103"/>
      <c r="R710" s="103"/>
      <c r="S710" s="103"/>
      <c r="T710" s="103"/>
      <c r="U710" s="103"/>
      <c r="V710" s="103"/>
      <c r="W710" s="103"/>
      <c r="X710" s="103"/>
    </row>
    <row r="711" spans="2:24" ht="15.75" x14ac:dyDescent="0.25">
      <c r="B711" s="103"/>
      <c r="C711" s="123"/>
      <c r="D711" s="123"/>
      <c r="E711" s="103"/>
      <c r="F711" s="133"/>
      <c r="G711" s="129"/>
      <c r="H711" s="129"/>
      <c r="I711" s="103"/>
      <c r="J711" s="103"/>
      <c r="K711" s="103"/>
      <c r="L711" s="103"/>
      <c r="M711" s="103"/>
      <c r="N711" s="103"/>
      <c r="O711" s="103"/>
      <c r="P711" s="103"/>
      <c r="Q711" s="103"/>
      <c r="R711" s="103"/>
      <c r="S711" s="103"/>
      <c r="T711" s="103"/>
      <c r="U711" s="103"/>
      <c r="V711" s="103"/>
      <c r="W711" s="103"/>
      <c r="X711" s="103"/>
    </row>
    <row r="712" spans="2:24" ht="15.75" x14ac:dyDescent="0.25">
      <c r="B712" s="103"/>
      <c r="C712" s="123"/>
      <c r="D712" s="123"/>
      <c r="E712" s="103"/>
      <c r="F712" s="133"/>
      <c r="G712" s="129"/>
      <c r="H712" s="129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3"/>
      <c r="V712" s="103"/>
      <c r="W712" s="103"/>
      <c r="X712" s="103"/>
    </row>
    <row r="713" spans="2:24" ht="15.75" x14ac:dyDescent="0.25">
      <c r="B713" s="103"/>
      <c r="C713" s="123"/>
      <c r="D713" s="123"/>
      <c r="E713" s="103"/>
      <c r="F713" s="133"/>
      <c r="G713" s="129"/>
      <c r="H713" s="129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  <c r="U713" s="103"/>
      <c r="V713" s="103"/>
      <c r="W713" s="103"/>
      <c r="X713" s="103"/>
    </row>
    <row r="714" spans="2:24" ht="15.75" x14ac:dyDescent="0.25">
      <c r="B714" s="103"/>
      <c r="C714" s="123"/>
      <c r="D714" s="123"/>
      <c r="E714" s="103"/>
      <c r="F714" s="133"/>
      <c r="G714" s="129"/>
      <c r="H714" s="129"/>
      <c r="I714" s="103"/>
      <c r="J714" s="103"/>
      <c r="K714" s="103"/>
      <c r="L714" s="103"/>
      <c r="M714" s="103"/>
      <c r="N714" s="103"/>
      <c r="O714" s="103"/>
      <c r="P714" s="103"/>
      <c r="Q714" s="103"/>
      <c r="R714" s="103"/>
      <c r="S714" s="103"/>
      <c r="T714" s="103"/>
      <c r="U714" s="103"/>
      <c r="V714" s="103"/>
      <c r="W714" s="103"/>
      <c r="X714" s="103"/>
    </row>
    <row r="715" spans="2:24" ht="15.75" x14ac:dyDescent="0.25">
      <c r="B715" s="103"/>
      <c r="C715" s="123"/>
      <c r="D715" s="123"/>
      <c r="E715" s="103"/>
      <c r="F715" s="133"/>
      <c r="G715" s="129"/>
      <c r="H715" s="129"/>
      <c r="I715" s="103"/>
      <c r="J715" s="103"/>
      <c r="K715" s="103"/>
      <c r="L715" s="103"/>
      <c r="M715" s="103"/>
      <c r="N715" s="103"/>
      <c r="O715" s="103"/>
      <c r="P715" s="103"/>
      <c r="Q715" s="103"/>
      <c r="R715" s="103"/>
      <c r="S715" s="103"/>
      <c r="T715" s="103"/>
      <c r="U715" s="103"/>
      <c r="V715" s="103"/>
      <c r="W715" s="103"/>
      <c r="X715" s="103"/>
    </row>
    <row r="716" spans="2:24" ht="15.75" x14ac:dyDescent="0.25">
      <c r="B716" s="103"/>
      <c r="C716" s="123"/>
      <c r="D716" s="123"/>
      <c r="E716" s="103"/>
      <c r="F716" s="133"/>
      <c r="G716" s="129"/>
      <c r="H716" s="129"/>
      <c r="I716" s="103"/>
      <c r="J716" s="103"/>
      <c r="K716" s="103"/>
      <c r="L716" s="103"/>
      <c r="M716" s="103"/>
      <c r="N716" s="103"/>
      <c r="O716" s="103"/>
      <c r="P716" s="103"/>
      <c r="Q716" s="103"/>
      <c r="R716" s="103"/>
      <c r="S716" s="103"/>
      <c r="T716" s="103"/>
      <c r="U716" s="103"/>
      <c r="V716" s="103"/>
      <c r="W716" s="103"/>
      <c r="X716" s="103"/>
    </row>
    <row r="717" spans="2:24" ht="15.75" x14ac:dyDescent="0.25">
      <c r="B717" s="103"/>
      <c r="C717" s="123"/>
      <c r="D717" s="123"/>
      <c r="E717" s="103"/>
      <c r="F717" s="133"/>
      <c r="G717" s="129"/>
      <c r="H717" s="129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3"/>
      <c r="V717" s="103"/>
      <c r="W717" s="103"/>
      <c r="X717" s="103"/>
    </row>
    <row r="718" spans="2:24" ht="15.75" x14ac:dyDescent="0.25">
      <c r="B718" s="103"/>
      <c r="C718" s="123"/>
      <c r="D718" s="123"/>
      <c r="E718" s="103"/>
      <c r="F718" s="133"/>
      <c r="G718" s="129"/>
      <c r="H718" s="129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  <c r="U718" s="103"/>
      <c r="V718" s="103"/>
      <c r="W718" s="103"/>
      <c r="X718" s="103"/>
    </row>
    <row r="719" spans="2:24" ht="15.75" x14ac:dyDescent="0.25">
      <c r="B719" s="103"/>
      <c r="C719" s="123"/>
      <c r="D719" s="123"/>
      <c r="E719" s="103"/>
      <c r="F719" s="133"/>
      <c r="G719" s="129"/>
      <c r="H719" s="129"/>
      <c r="I719" s="103"/>
      <c r="J719" s="103"/>
      <c r="K719" s="103"/>
      <c r="L719" s="103"/>
      <c r="M719" s="103"/>
      <c r="N719" s="103"/>
      <c r="O719" s="103"/>
      <c r="P719" s="103"/>
      <c r="Q719" s="103"/>
      <c r="R719" s="103"/>
      <c r="S719" s="103"/>
      <c r="T719" s="103"/>
      <c r="U719" s="103"/>
      <c r="V719" s="103"/>
      <c r="W719" s="103"/>
      <c r="X719" s="103"/>
    </row>
    <row r="720" spans="2:24" ht="15.75" x14ac:dyDescent="0.25">
      <c r="B720" s="103"/>
      <c r="C720" s="123"/>
      <c r="D720" s="123"/>
      <c r="E720" s="103"/>
      <c r="F720" s="133"/>
      <c r="G720" s="129"/>
      <c r="H720" s="129"/>
      <c r="I720" s="103"/>
      <c r="J720" s="103"/>
      <c r="K720" s="103"/>
      <c r="L720" s="103"/>
      <c r="M720" s="103"/>
      <c r="N720" s="103"/>
      <c r="O720" s="103"/>
      <c r="P720" s="103"/>
      <c r="Q720" s="103"/>
      <c r="R720" s="103"/>
      <c r="S720" s="103"/>
      <c r="T720" s="103"/>
      <c r="U720" s="103"/>
      <c r="V720" s="103"/>
      <c r="W720" s="103"/>
      <c r="X720" s="103"/>
    </row>
    <row r="721" spans="2:24" ht="15.75" x14ac:dyDescent="0.25">
      <c r="B721" s="103"/>
      <c r="C721" s="123"/>
      <c r="D721" s="123"/>
      <c r="E721" s="103"/>
      <c r="F721" s="133"/>
      <c r="G721" s="129"/>
      <c r="H721" s="129"/>
      <c r="I721" s="103"/>
      <c r="J721" s="103"/>
      <c r="K721" s="103"/>
      <c r="L721" s="103"/>
      <c r="M721" s="103"/>
      <c r="N721" s="103"/>
      <c r="O721" s="103"/>
      <c r="P721" s="103"/>
      <c r="Q721" s="103"/>
      <c r="R721" s="103"/>
      <c r="S721" s="103"/>
      <c r="T721" s="103"/>
      <c r="U721" s="103"/>
      <c r="V721" s="103"/>
      <c r="W721" s="103"/>
      <c r="X721" s="103"/>
    </row>
    <row r="722" spans="2:24" ht="15.75" x14ac:dyDescent="0.25">
      <c r="B722" s="103"/>
      <c r="C722" s="123"/>
      <c r="D722" s="123"/>
      <c r="E722" s="103"/>
      <c r="F722" s="133"/>
      <c r="G722" s="129"/>
      <c r="H722" s="129"/>
      <c r="I722" s="103"/>
      <c r="J722" s="103"/>
      <c r="K722" s="103"/>
      <c r="L722" s="103"/>
      <c r="M722" s="103"/>
      <c r="N722" s="103"/>
      <c r="O722" s="103"/>
      <c r="P722" s="103"/>
      <c r="Q722" s="103"/>
      <c r="R722" s="103"/>
      <c r="S722" s="103"/>
      <c r="T722" s="103"/>
      <c r="U722" s="103"/>
      <c r="V722" s="103"/>
      <c r="W722" s="103"/>
      <c r="X722" s="103"/>
    </row>
    <row r="723" spans="2:24" ht="15.75" x14ac:dyDescent="0.25">
      <c r="B723" s="103"/>
      <c r="C723" s="123"/>
      <c r="D723" s="123"/>
      <c r="E723" s="103"/>
      <c r="F723" s="133"/>
      <c r="G723" s="129"/>
      <c r="H723" s="129"/>
      <c r="I723" s="103"/>
      <c r="J723" s="103"/>
      <c r="K723" s="103"/>
      <c r="L723" s="103"/>
      <c r="M723" s="103"/>
      <c r="N723" s="103"/>
      <c r="O723" s="103"/>
      <c r="P723" s="103"/>
      <c r="Q723" s="103"/>
      <c r="R723" s="103"/>
      <c r="S723" s="103"/>
      <c r="T723" s="103"/>
      <c r="U723" s="103"/>
      <c r="V723" s="103"/>
      <c r="W723" s="103"/>
      <c r="X723" s="103"/>
    </row>
    <row r="724" spans="2:24" ht="15.75" x14ac:dyDescent="0.25">
      <c r="B724" s="103"/>
      <c r="C724" s="123"/>
      <c r="D724" s="123"/>
      <c r="E724" s="103"/>
      <c r="F724" s="133"/>
      <c r="G724" s="129"/>
      <c r="H724" s="129"/>
      <c r="I724" s="103"/>
      <c r="J724" s="103"/>
      <c r="K724" s="103"/>
      <c r="L724" s="103"/>
      <c r="M724" s="103"/>
      <c r="N724" s="103"/>
      <c r="O724" s="103"/>
      <c r="P724" s="103"/>
      <c r="Q724" s="103"/>
      <c r="R724" s="103"/>
      <c r="S724" s="103"/>
      <c r="T724" s="103"/>
      <c r="U724" s="103"/>
      <c r="V724" s="103"/>
      <c r="W724" s="103"/>
      <c r="X724" s="103"/>
    </row>
    <row r="725" spans="2:24" ht="15.75" x14ac:dyDescent="0.25">
      <c r="B725" s="103"/>
      <c r="C725" s="123"/>
      <c r="D725" s="123"/>
      <c r="E725" s="103"/>
      <c r="F725" s="133"/>
      <c r="G725" s="129"/>
      <c r="H725" s="129"/>
      <c r="I725" s="103"/>
      <c r="J725" s="103"/>
      <c r="K725" s="103"/>
      <c r="L725" s="103"/>
      <c r="M725" s="103"/>
      <c r="N725" s="103"/>
      <c r="O725" s="103"/>
      <c r="P725" s="103"/>
      <c r="Q725" s="103"/>
      <c r="R725" s="103"/>
      <c r="S725" s="103"/>
      <c r="T725" s="103"/>
      <c r="U725" s="103"/>
      <c r="V725" s="103"/>
      <c r="W725" s="103"/>
      <c r="X725" s="103"/>
    </row>
    <row r="726" spans="2:24" ht="15.75" x14ac:dyDescent="0.25">
      <c r="B726" s="103"/>
      <c r="C726" s="123"/>
      <c r="D726" s="123"/>
      <c r="E726" s="103"/>
      <c r="F726" s="133"/>
      <c r="G726" s="129"/>
      <c r="H726" s="129"/>
      <c r="I726" s="103"/>
      <c r="J726" s="103"/>
      <c r="K726" s="103"/>
      <c r="L726" s="103"/>
      <c r="M726" s="103"/>
      <c r="N726" s="103"/>
      <c r="O726" s="103"/>
      <c r="P726" s="103"/>
      <c r="Q726" s="103"/>
      <c r="R726" s="103"/>
      <c r="S726" s="103"/>
      <c r="T726" s="103"/>
      <c r="U726" s="103"/>
      <c r="V726" s="103"/>
      <c r="W726" s="103"/>
      <c r="X726" s="103"/>
    </row>
    <row r="727" spans="2:24" ht="15.75" x14ac:dyDescent="0.25">
      <c r="B727" s="103"/>
      <c r="C727" s="123"/>
      <c r="D727" s="123"/>
      <c r="E727" s="103"/>
      <c r="F727" s="133"/>
      <c r="G727" s="129"/>
      <c r="H727" s="129"/>
      <c r="I727" s="103"/>
      <c r="J727" s="103"/>
      <c r="K727" s="103"/>
      <c r="L727" s="103"/>
      <c r="M727" s="103"/>
      <c r="N727" s="103"/>
      <c r="O727" s="103"/>
      <c r="P727" s="103"/>
      <c r="Q727" s="103"/>
      <c r="R727" s="103"/>
      <c r="S727" s="103"/>
      <c r="T727" s="103"/>
      <c r="U727" s="103"/>
      <c r="V727" s="103"/>
      <c r="W727" s="103"/>
      <c r="X727" s="103"/>
    </row>
    <row r="728" spans="2:24" ht="15.75" x14ac:dyDescent="0.25">
      <c r="B728" s="103"/>
      <c r="C728" s="123"/>
      <c r="D728" s="123"/>
      <c r="E728" s="103"/>
      <c r="F728" s="133"/>
      <c r="G728" s="129"/>
      <c r="H728" s="129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3"/>
      <c r="V728" s="103"/>
      <c r="W728" s="103"/>
      <c r="X728" s="103"/>
    </row>
    <row r="729" spans="2:24" ht="15.75" x14ac:dyDescent="0.25">
      <c r="B729" s="103"/>
      <c r="C729" s="123"/>
      <c r="D729" s="123"/>
      <c r="E729" s="103"/>
      <c r="F729" s="133"/>
      <c r="G729" s="129"/>
      <c r="H729" s="129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  <c r="U729" s="103"/>
      <c r="V729" s="103"/>
      <c r="W729" s="103"/>
      <c r="X729" s="103"/>
    </row>
    <row r="730" spans="2:24" ht="15.75" x14ac:dyDescent="0.25">
      <c r="B730" s="103"/>
      <c r="C730" s="123"/>
      <c r="D730" s="123"/>
      <c r="E730" s="103"/>
      <c r="F730" s="133"/>
      <c r="G730" s="129"/>
      <c r="H730" s="129"/>
      <c r="I730" s="103"/>
      <c r="J730" s="103"/>
      <c r="K730" s="103"/>
      <c r="L730" s="103"/>
      <c r="M730" s="103"/>
      <c r="N730" s="103"/>
      <c r="O730" s="103"/>
      <c r="P730" s="103"/>
      <c r="Q730" s="103"/>
      <c r="R730" s="103"/>
      <c r="S730" s="103"/>
      <c r="T730" s="103"/>
      <c r="U730" s="103"/>
      <c r="V730" s="103"/>
      <c r="W730" s="103"/>
      <c r="X730" s="103"/>
    </row>
    <row r="731" spans="2:24" ht="15.75" x14ac:dyDescent="0.25">
      <c r="B731" s="103"/>
      <c r="C731" s="123"/>
      <c r="D731" s="123"/>
      <c r="E731" s="103"/>
      <c r="F731" s="133"/>
      <c r="G731" s="129"/>
      <c r="H731" s="129"/>
      <c r="I731" s="103"/>
      <c r="J731" s="103"/>
      <c r="K731" s="103"/>
      <c r="L731" s="103"/>
      <c r="M731" s="103"/>
      <c r="N731" s="103"/>
      <c r="O731" s="103"/>
      <c r="P731" s="103"/>
      <c r="Q731" s="103"/>
      <c r="R731" s="103"/>
      <c r="S731" s="103"/>
      <c r="T731" s="103"/>
      <c r="U731" s="103"/>
      <c r="V731" s="103"/>
      <c r="W731" s="103"/>
      <c r="X731" s="103"/>
    </row>
    <row r="732" spans="2:24" ht="15.75" x14ac:dyDescent="0.25">
      <c r="B732" s="103"/>
      <c r="C732" s="123"/>
      <c r="D732" s="123"/>
      <c r="E732" s="103"/>
      <c r="F732" s="133"/>
      <c r="G732" s="129"/>
      <c r="H732" s="129"/>
      <c r="I732" s="103"/>
      <c r="J732" s="103"/>
      <c r="K732" s="103"/>
      <c r="L732" s="103"/>
      <c r="M732" s="103"/>
      <c r="N732" s="103"/>
      <c r="O732" s="103"/>
      <c r="P732" s="103"/>
      <c r="Q732" s="103"/>
      <c r="R732" s="103"/>
      <c r="S732" s="103"/>
      <c r="T732" s="103"/>
      <c r="U732" s="103"/>
      <c r="V732" s="103"/>
      <c r="W732" s="103"/>
      <c r="X732" s="103"/>
    </row>
    <row r="733" spans="2:24" ht="15.75" x14ac:dyDescent="0.25">
      <c r="B733" s="103"/>
      <c r="C733" s="123"/>
      <c r="D733" s="123"/>
      <c r="E733" s="103"/>
      <c r="F733" s="133"/>
      <c r="G733" s="129"/>
      <c r="H733" s="129"/>
      <c r="I733" s="103"/>
      <c r="J733" s="103"/>
      <c r="K733" s="103"/>
      <c r="L733" s="103"/>
      <c r="M733" s="103"/>
      <c r="N733" s="103"/>
      <c r="O733" s="103"/>
      <c r="P733" s="103"/>
      <c r="Q733" s="103"/>
      <c r="R733" s="103"/>
      <c r="S733" s="103"/>
      <c r="T733" s="103"/>
      <c r="U733" s="103"/>
      <c r="V733" s="103"/>
      <c r="W733" s="103"/>
      <c r="X733" s="103"/>
    </row>
    <row r="734" spans="2:24" ht="15.75" x14ac:dyDescent="0.25">
      <c r="B734" s="103"/>
      <c r="C734" s="123"/>
      <c r="D734" s="123"/>
      <c r="E734" s="103"/>
      <c r="F734" s="133"/>
      <c r="G734" s="129"/>
      <c r="H734" s="129"/>
      <c r="I734" s="103"/>
      <c r="J734" s="103"/>
      <c r="K734" s="103"/>
      <c r="L734" s="103"/>
      <c r="M734" s="103"/>
      <c r="N734" s="103"/>
      <c r="O734" s="103"/>
      <c r="P734" s="103"/>
      <c r="Q734" s="103"/>
      <c r="R734" s="103"/>
      <c r="S734" s="103"/>
      <c r="T734" s="103"/>
      <c r="U734" s="103"/>
      <c r="V734" s="103"/>
      <c r="W734" s="103"/>
      <c r="X734" s="103"/>
    </row>
    <row r="735" spans="2:24" ht="15.75" x14ac:dyDescent="0.25">
      <c r="B735" s="103"/>
      <c r="C735" s="123"/>
      <c r="D735" s="123"/>
      <c r="E735" s="103"/>
      <c r="F735" s="133"/>
      <c r="G735" s="129"/>
      <c r="H735" s="129"/>
      <c r="I735" s="103"/>
      <c r="J735" s="103"/>
      <c r="K735" s="103"/>
      <c r="L735" s="103"/>
      <c r="M735" s="103"/>
      <c r="N735" s="103"/>
      <c r="O735" s="103"/>
      <c r="P735" s="103"/>
      <c r="Q735" s="103"/>
      <c r="R735" s="103"/>
      <c r="S735" s="103"/>
      <c r="T735" s="103"/>
      <c r="U735" s="103"/>
      <c r="V735" s="103"/>
      <c r="W735" s="103"/>
      <c r="X735" s="103"/>
    </row>
    <row r="736" spans="2:24" ht="15.75" x14ac:dyDescent="0.25">
      <c r="B736" s="103"/>
      <c r="C736" s="123"/>
      <c r="D736" s="123"/>
      <c r="E736" s="103"/>
      <c r="F736" s="133"/>
      <c r="G736" s="129"/>
      <c r="H736" s="129"/>
      <c r="I736" s="103"/>
      <c r="J736" s="103"/>
      <c r="K736" s="103"/>
      <c r="L736" s="103"/>
      <c r="M736" s="103"/>
      <c r="N736" s="103"/>
      <c r="O736" s="103"/>
      <c r="P736" s="103"/>
      <c r="Q736" s="103"/>
      <c r="R736" s="103"/>
      <c r="S736" s="103"/>
      <c r="T736" s="103"/>
      <c r="U736" s="103"/>
      <c r="V736" s="103"/>
      <c r="W736" s="103"/>
      <c r="X736" s="103"/>
    </row>
    <row r="737" spans="2:24" ht="15.75" x14ac:dyDescent="0.25">
      <c r="B737" s="103"/>
      <c r="C737" s="123"/>
      <c r="D737" s="123"/>
      <c r="E737" s="103"/>
      <c r="F737" s="133"/>
      <c r="G737" s="129"/>
      <c r="H737" s="129"/>
      <c r="I737" s="103"/>
      <c r="J737" s="103"/>
      <c r="K737" s="103"/>
      <c r="L737" s="103"/>
      <c r="M737" s="103"/>
      <c r="N737" s="103"/>
      <c r="O737" s="103"/>
      <c r="P737" s="103"/>
      <c r="Q737" s="103"/>
      <c r="R737" s="103"/>
      <c r="S737" s="103"/>
      <c r="T737" s="103"/>
      <c r="U737" s="103"/>
      <c r="V737" s="103"/>
      <c r="W737" s="103"/>
      <c r="X737" s="103"/>
    </row>
    <row r="738" spans="2:24" ht="15.75" x14ac:dyDescent="0.25">
      <c r="B738" s="103"/>
      <c r="C738" s="123"/>
      <c r="D738" s="123"/>
      <c r="E738" s="103"/>
      <c r="F738" s="133"/>
      <c r="G738" s="129"/>
      <c r="H738" s="129"/>
      <c r="I738" s="103"/>
      <c r="J738" s="103"/>
      <c r="K738" s="103"/>
      <c r="L738" s="103"/>
      <c r="M738" s="103"/>
      <c r="N738" s="103"/>
      <c r="O738" s="103"/>
      <c r="P738" s="103"/>
      <c r="Q738" s="103"/>
      <c r="R738" s="103"/>
      <c r="S738" s="103"/>
      <c r="T738" s="103"/>
      <c r="U738" s="103"/>
      <c r="V738" s="103"/>
      <c r="W738" s="103"/>
      <c r="X738" s="103"/>
    </row>
    <row r="739" spans="2:24" ht="15.75" x14ac:dyDescent="0.25">
      <c r="B739" s="103"/>
      <c r="C739" s="123"/>
      <c r="D739" s="123"/>
      <c r="E739" s="103"/>
      <c r="F739" s="133"/>
      <c r="G739" s="129"/>
      <c r="H739" s="129"/>
      <c r="I739" s="103"/>
      <c r="J739" s="103"/>
      <c r="K739" s="103"/>
      <c r="L739" s="103"/>
      <c r="M739" s="103"/>
      <c r="N739" s="103"/>
      <c r="O739" s="103"/>
      <c r="P739" s="103"/>
      <c r="Q739" s="103"/>
      <c r="R739" s="103"/>
      <c r="S739" s="103"/>
      <c r="T739" s="103"/>
      <c r="U739" s="103"/>
      <c r="V739" s="103"/>
      <c r="W739" s="103"/>
      <c r="X739" s="103"/>
    </row>
    <row r="740" spans="2:24" ht="15.75" x14ac:dyDescent="0.25">
      <c r="B740" s="103"/>
      <c r="C740" s="123"/>
      <c r="D740" s="123"/>
      <c r="E740" s="103"/>
      <c r="F740" s="133"/>
      <c r="G740" s="129"/>
      <c r="H740" s="129"/>
      <c r="I740" s="103"/>
      <c r="J740" s="103"/>
      <c r="K740" s="103"/>
      <c r="L740" s="103"/>
      <c r="M740" s="103"/>
      <c r="N740" s="103"/>
      <c r="O740" s="103"/>
      <c r="P740" s="103"/>
      <c r="Q740" s="103"/>
      <c r="R740" s="103"/>
      <c r="S740" s="103"/>
      <c r="T740" s="103"/>
      <c r="U740" s="103"/>
      <c r="V740" s="103"/>
      <c r="W740" s="103"/>
      <c r="X740" s="103"/>
    </row>
    <row r="741" spans="2:24" ht="15.75" x14ac:dyDescent="0.25">
      <c r="B741" s="103"/>
      <c r="C741" s="123"/>
      <c r="D741" s="123"/>
      <c r="E741" s="103"/>
      <c r="F741" s="133"/>
      <c r="G741" s="129"/>
      <c r="H741" s="129"/>
      <c r="I741" s="103"/>
      <c r="J741" s="103"/>
      <c r="K741" s="103"/>
      <c r="L741" s="103"/>
      <c r="M741" s="103"/>
      <c r="N741" s="103"/>
      <c r="O741" s="103"/>
      <c r="P741" s="103"/>
      <c r="Q741" s="103"/>
      <c r="R741" s="103"/>
      <c r="S741" s="103"/>
      <c r="T741" s="103"/>
      <c r="U741" s="103"/>
      <c r="V741" s="103"/>
      <c r="W741" s="103"/>
      <c r="X741" s="103"/>
    </row>
    <row r="742" spans="2:24" ht="15.75" x14ac:dyDescent="0.25">
      <c r="B742" s="103"/>
      <c r="C742" s="123"/>
      <c r="D742" s="123"/>
      <c r="E742" s="103"/>
      <c r="F742" s="133"/>
      <c r="G742" s="129"/>
      <c r="H742" s="129"/>
      <c r="I742" s="103"/>
      <c r="J742" s="103"/>
      <c r="K742" s="103"/>
      <c r="L742" s="103"/>
      <c r="M742" s="103"/>
      <c r="N742" s="103"/>
      <c r="O742" s="103"/>
      <c r="P742" s="103"/>
      <c r="Q742" s="103"/>
      <c r="R742" s="103"/>
      <c r="S742" s="103"/>
      <c r="T742" s="103"/>
      <c r="U742" s="103"/>
      <c r="V742" s="103"/>
      <c r="W742" s="103"/>
      <c r="X742" s="103"/>
    </row>
    <row r="743" spans="2:24" ht="15.75" x14ac:dyDescent="0.25">
      <c r="B743" s="103"/>
      <c r="C743" s="123"/>
      <c r="D743" s="123"/>
      <c r="E743" s="103"/>
      <c r="F743" s="133"/>
      <c r="G743" s="129"/>
      <c r="H743" s="129"/>
      <c r="I743" s="103"/>
      <c r="J743" s="103"/>
      <c r="K743" s="103"/>
      <c r="L743" s="103"/>
      <c r="M743" s="103"/>
      <c r="N743" s="103"/>
      <c r="O743" s="103"/>
      <c r="P743" s="103"/>
      <c r="Q743" s="103"/>
      <c r="R743" s="103"/>
      <c r="S743" s="103"/>
      <c r="T743" s="103"/>
      <c r="U743" s="103"/>
      <c r="V743" s="103"/>
      <c r="W743" s="103"/>
      <c r="X743" s="103"/>
    </row>
    <row r="744" spans="2:24" ht="15.75" x14ac:dyDescent="0.25">
      <c r="B744" s="103"/>
      <c r="C744" s="123"/>
      <c r="D744" s="123"/>
      <c r="E744" s="103"/>
      <c r="F744" s="133"/>
      <c r="G744" s="129"/>
      <c r="H744" s="129"/>
      <c r="I744" s="103"/>
      <c r="J744" s="103"/>
      <c r="K744" s="103"/>
      <c r="L744" s="103"/>
      <c r="M744" s="103"/>
      <c r="N744" s="103"/>
      <c r="O744" s="103"/>
      <c r="P744" s="103"/>
      <c r="Q744" s="103"/>
      <c r="R744" s="103"/>
      <c r="S744" s="103"/>
      <c r="T744" s="103"/>
      <c r="U744" s="103"/>
      <c r="V744" s="103"/>
      <c r="W744" s="103"/>
      <c r="X744" s="103"/>
    </row>
    <row r="745" spans="2:24" ht="15.75" x14ac:dyDescent="0.25">
      <c r="B745" s="103"/>
      <c r="C745" s="123"/>
      <c r="D745" s="123"/>
      <c r="E745" s="103"/>
      <c r="F745" s="133"/>
      <c r="G745" s="129"/>
      <c r="H745" s="129"/>
      <c r="I745" s="103"/>
      <c r="J745" s="103"/>
      <c r="K745" s="103"/>
      <c r="L745" s="103"/>
      <c r="M745" s="103"/>
      <c r="N745" s="103"/>
      <c r="O745" s="103"/>
      <c r="P745" s="103"/>
      <c r="Q745" s="103"/>
      <c r="R745" s="103"/>
      <c r="S745" s="103"/>
      <c r="T745" s="103"/>
      <c r="U745" s="103"/>
      <c r="V745" s="103"/>
      <c r="W745" s="103"/>
      <c r="X745" s="103"/>
    </row>
    <row r="746" spans="2:24" ht="15.75" x14ac:dyDescent="0.25">
      <c r="B746" s="103"/>
      <c r="C746" s="123"/>
      <c r="D746" s="123"/>
      <c r="E746" s="103"/>
      <c r="F746" s="133"/>
      <c r="G746" s="129"/>
      <c r="H746" s="129"/>
      <c r="I746" s="103"/>
      <c r="J746" s="103"/>
      <c r="K746" s="103"/>
      <c r="L746" s="103"/>
      <c r="M746" s="103"/>
      <c r="N746" s="103"/>
      <c r="O746" s="103"/>
      <c r="P746" s="103"/>
      <c r="Q746" s="103"/>
      <c r="R746" s="103"/>
      <c r="S746" s="103"/>
      <c r="T746" s="103"/>
      <c r="U746" s="103"/>
      <c r="V746" s="103"/>
      <c r="W746" s="103"/>
      <c r="X746" s="103"/>
    </row>
    <row r="747" spans="2:24" ht="15.75" x14ac:dyDescent="0.25">
      <c r="B747" s="103"/>
      <c r="C747" s="123"/>
      <c r="D747" s="123"/>
      <c r="E747" s="103"/>
      <c r="F747" s="133"/>
      <c r="G747" s="129"/>
      <c r="H747" s="129"/>
      <c r="I747" s="103"/>
      <c r="J747" s="103"/>
      <c r="K747" s="103"/>
      <c r="L747" s="103"/>
      <c r="M747" s="103"/>
      <c r="N747" s="103"/>
      <c r="O747" s="103"/>
      <c r="P747" s="103"/>
      <c r="Q747" s="103"/>
      <c r="R747" s="103"/>
      <c r="S747" s="103"/>
      <c r="T747" s="103"/>
      <c r="U747" s="103"/>
      <c r="V747" s="103"/>
      <c r="W747" s="103"/>
      <c r="X747" s="103"/>
    </row>
    <row r="748" spans="2:24" ht="15.75" x14ac:dyDescent="0.25">
      <c r="B748" s="103"/>
      <c r="C748" s="123"/>
      <c r="D748" s="123"/>
      <c r="E748" s="103"/>
      <c r="F748" s="133"/>
      <c r="G748" s="129"/>
      <c r="H748" s="129"/>
      <c r="I748" s="103"/>
      <c r="J748" s="103"/>
      <c r="K748" s="103"/>
      <c r="L748" s="103"/>
      <c r="M748" s="103"/>
      <c r="N748" s="103"/>
      <c r="O748" s="103"/>
      <c r="P748" s="103"/>
      <c r="Q748" s="103"/>
      <c r="R748" s="103"/>
      <c r="S748" s="103"/>
      <c r="T748" s="103"/>
      <c r="U748" s="103"/>
      <c r="V748" s="103"/>
      <c r="W748" s="103"/>
      <c r="X748" s="103"/>
    </row>
    <row r="749" spans="2:24" ht="15.75" x14ac:dyDescent="0.25">
      <c r="B749" s="103"/>
      <c r="C749" s="123"/>
      <c r="D749" s="123"/>
      <c r="E749" s="103"/>
      <c r="F749" s="133"/>
      <c r="G749" s="129"/>
      <c r="H749" s="129"/>
      <c r="I749" s="103"/>
      <c r="J749" s="103"/>
      <c r="K749" s="103"/>
      <c r="L749" s="103"/>
      <c r="M749" s="103"/>
      <c r="N749" s="103"/>
      <c r="O749" s="103"/>
      <c r="P749" s="103"/>
      <c r="Q749" s="103"/>
      <c r="R749" s="103"/>
      <c r="S749" s="103"/>
      <c r="T749" s="103"/>
      <c r="U749" s="103"/>
      <c r="V749" s="103"/>
      <c r="W749" s="103"/>
      <c r="X749" s="103"/>
    </row>
    <row r="750" spans="2:24" ht="15.75" x14ac:dyDescent="0.25">
      <c r="B750" s="103"/>
      <c r="C750" s="123"/>
      <c r="D750" s="123"/>
      <c r="E750" s="103"/>
      <c r="F750" s="133"/>
      <c r="G750" s="129"/>
      <c r="H750" s="129"/>
      <c r="I750" s="103"/>
      <c r="J750" s="103"/>
      <c r="K750" s="103"/>
      <c r="L750" s="103"/>
      <c r="M750" s="103"/>
      <c r="N750" s="103"/>
      <c r="O750" s="103"/>
      <c r="P750" s="103"/>
      <c r="Q750" s="103"/>
      <c r="R750" s="103"/>
      <c r="S750" s="103"/>
      <c r="T750" s="103"/>
      <c r="U750" s="103"/>
      <c r="V750" s="103"/>
      <c r="W750" s="103"/>
      <c r="X750" s="103"/>
    </row>
    <row r="751" spans="2:24" ht="15.75" x14ac:dyDescent="0.25">
      <c r="B751" s="103"/>
      <c r="C751" s="123"/>
      <c r="D751" s="123"/>
      <c r="E751" s="103"/>
      <c r="F751" s="133"/>
      <c r="G751" s="129"/>
      <c r="H751" s="129"/>
      <c r="I751" s="103"/>
      <c r="J751" s="103"/>
      <c r="K751" s="103"/>
      <c r="L751" s="103"/>
      <c r="M751" s="103"/>
      <c r="N751" s="103"/>
      <c r="O751" s="103"/>
      <c r="P751" s="103"/>
      <c r="Q751" s="103"/>
      <c r="R751" s="103"/>
      <c r="S751" s="103"/>
      <c r="T751" s="103"/>
      <c r="U751" s="103"/>
      <c r="V751" s="103"/>
      <c r="W751" s="103"/>
      <c r="X751" s="103"/>
    </row>
    <row r="752" spans="2:24" ht="15.75" x14ac:dyDescent="0.25">
      <c r="B752" s="103"/>
      <c r="C752" s="123"/>
      <c r="D752" s="123"/>
      <c r="E752" s="103"/>
      <c r="F752" s="133"/>
      <c r="G752" s="129"/>
      <c r="H752" s="129"/>
      <c r="I752" s="103"/>
      <c r="J752" s="103"/>
      <c r="K752" s="103"/>
      <c r="L752" s="103"/>
      <c r="M752" s="103"/>
      <c r="N752" s="103"/>
      <c r="O752" s="103"/>
      <c r="P752" s="103"/>
      <c r="Q752" s="103"/>
      <c r="R752" s="103"/>
      <c r="S752" s="103"/>
      <c r="T752" s="103"/>
      <c r="U752" s="103"/>
      <c r="V752" s="103"/>
      <c r="W752" s="103"/>
      <c r="X752" s="103"/>
    </row>
    <row r="753" spans="2:24" ht="15.75" x14ac:dyDescent="0.25">
      <c r="B753" s="103"/>
      <c r="C753" s="123"/>
      <c r="D753" s="123"/>
      <c r="E753" s="103"/>
      <c r="F753" s="133"/>
      <c r="G753" s="129"/>
      <c r="H753" s="129"/>
      <c r="I753" s="103"/>
      <c r="J753" s="103"/>
      <c r="K753" s="103"/>
      <c r="L753" s="103"/>
      <c r="M753" s="103"/>
      <c r="N753" s="103"/>
      <c r="O753" s="103"/>
      <c r="P753" s="103"/>
      <c r="Q753" s="103"/>
      <c r="R753" s="103"/>
      <c r="S753" s="103"/>
      <c r="T753" s="103"/>
      <c r="U753" s="103"/>
      <c r="V753" s="103"/>
      <c r="W753" s="103"/>
      <c r="X753" s="103"/>
    </row>
    <row r="754" spans="2:24" ht="15.75" x14ac:dyDescent="0.25">
      <c r="B754" s="103"/>
      <c r="C754" s="123"/>
      <c r="D754" s="123"/>
      <c r="E754" s="103"/>
      <c r="F754" s="133"/>
      <c r="G754" s="129"/>
      <c r="H754" s="129"/>
      <c r="I754" s="103"/>
      <c r="J754" s="103"/>
      <c r="K754" s="103"/>
      <c r="L754" s="103"/>
      <c r="M754" s="103"/>
      <c r="N754" s="103"/>
      <c r="O754" s="103"/>
      <c r="P754" s="103"/>
      <c r="Q754" s="103"/>
      <c r="R754" s="103"/>
      <c r="S754" s="103"/>
      <c r="T754" s="103"/>
      <c r="U754" s="103"/>
      <c r="V754" s="103"/>
      <c r="W754" s="103"/>
      <c r="X754" s="103"/>
    </row>
    <row r="755" spans="2:24" ht="15.75" x14ac:dyDescent="0.25">
      <c r="B755" s="103"/>
      <c r="C755" s="123"/>
      <c r="D755" s="123"/>
      <c r="E755" s="103"/>
      <c r="F755" s="133"/>
      <c r="G755" s="129"/>
      <c r="H755" s="129"/>
      <c r="I755" s="103"/>
      <c r="J755" s="103"/>
      <c r="K755" s="103"/>
      <c r="L755" s="103"/>
      <c r="M755" s="103"/>
      <c r="N755" s="103"/>
      <c r="O755" s="103"/>
      <c r="P755" s="103"/>
      <c r="Q755" s="103"/>
      <c r="R755" s="103"/>
      <c r="S755" s="103"/>
      <c r="T755" s="103"/>
      <c r="U755" s="103"/>
      <c r="V755" s="103"/>
      <c r="W755" s="103"/>
      <c r="X755" s="103"/>
    </row>
    <row r="756" spans="2:24" ht="15.75" x14ac:dyDescent="0.25">
      <c r="B756" s="103"/>
      <c r="C756" s="123"/>
      <c r="D756" s="123"/>
      <c r="E756" s="103"/>
      <c r="F756" s="133"/>
      <c r="G756" s="129"/>
      <c r="H756" s="129"/>
      <c r="I756" s="103"/>
      <c r="J756" s="103"/>
      <c r="K756" s="103"/>
      <c r="L756" s="103"/>
      <c r="M756" s="103"/>
      <c r="N756" s="103"/>
      <c r="O756" s="103"/>
      <c r="P756" s="103"/>
      <c r="Q756" s="103"/>
      <c r="R756" s="103"/>
      <c r="S756" s="103"/>
      <c r="T756" s="103"/>
      <c r="U756" s="103"/>
      <c r="V756" s="103"/>
      <c r="W756" s="103"/>
      <c r="X756" s="103"/>
    </row>
    <row r="757" spans="2:24" ht="15.75" x14ac:dyDescent="0.25">
      <c r="B757" s="103"/>
      <c r="C757" s="123"/>
      <c r="D757" s="123"/>
      <c r="E757" s="103"/>
      <c r="F757" s="133"/>
      <c r="G757" s="129"/>
      <c r="H757" s="129"/>
      <c r="I757" s="103"/>
      <c r="J757" s="103"/>
      <c r="K757" s="103"/>
      <c r="L757" s="103"/>
      <c r="M757" s="103"/>
      <c r="N757" s="103"/>
      <c r="O757" s="103"/>
      <c r="P757" s="103"/>
      <c r="Q757" s="103"/>
      <c r="R757" s="103"/>
      <c r="S757" s="103"/>
      <c r="T757" s="103"/>
      <c r="U757" s="103"/>
      <c r="V757" s="103"/>
      <c r="W757" s="103"/>
      <c r="X757" s="103"/>
    </row>
    <row r="758" spans="2:24" ht="15.75" x14ac:dyDescent="0.25">
      <c r="B758" s="103"/>
      <c r="C758" s="123"/>
      <c r="D758" s="123"/>
      <c r="E758" s="103"/>
      <c r="F758" s="133"/>
      <c r="G758" s="129"/>
      <c r="H758" s="129"/>
      <c r="I758" s="103"/>
      <c r="J758" s="103"/>
      <c r="K758" s="103"/>
      <c r="L758" s="103"/>
      <c r="M758" s="103"/>
      <c r="N758" s="103"/>
      <c r="O758" s="103"/>
      <c r="P758" s="103"/>
      <c r="Q758" s="103"/>
      <c r="R758" s="103"/>
      <c r="S758" s="103"/>
      <c r="T758" s="103"/>
      <c r="U758" s="103"/>
      <c r="V758" s="103"/>
      <c r="W758" s="103"/>
      <c r="X758" s="103"/>
    </row>
    <row r="759" spans="2:24" ht="15.75" x14ac:dyDescent="0.25">
      <c r="B759" s="103"/>
      <c r="C759" s="123"/>
      <c r="D759" s="123"/>
      <c r="E759" s="103"/>
      <c r="F759" s="133"/>
      <c r="G759" s="129"/>
      <c r="H759" s="129"/>
      <c r="I759" s="103"/>
      <c r="J759" s="103"/>
      <c r="K759" s="103"/>
      <c r="L759" s="103"/>
      <c r="M759" s="103"/>
      <c r="N759" s="103"/>
      <c r="O759" s="103"/>
      <c r="P759" s="103"/>
      <c r="Q759" s="103"/>
      <c r="R759" s="103"/>
      <c r="S759" s="103"/>
      <c r="T759" s="103"/>
      <c r="U759" s="103"/>
      <c r="V759" s="103"/>
      <c r="W759" s="103"/>
      <c r="X759" s="103"/>
    </row>
    <row r="760" spans="2:24" ht="15.75" x14ac:dyDescent="0.25">
      <c r="B760" s="103"/>
      <c r="C760" s="123"/>
      <c r="D760" s="123"/>
      <c r="E760" s="103"/>
      <c r="F760" s="133"/>
      <c r="G760" s="129"/>
      <c r="H760" s="129"/>
      <c r="I760" s="103"/>
      <c r="J760" s="103"/>
      <c r="K760" s="103"/>
      <c r="L760" s="103"/>
      <c r="M760" s="103"/>
      <c r="N760" s="103"/>
      <c r="O760" s="103"/>
      <c r="P760" s="103"/>
      <c r="Q760" s="103"/>
      <c r="R760" s="103"/>
      <c r="S760" s="103"/>
      <c r="T760" s="103"/>
      <c r="U760" s="103"/>
      <c r="V760" s="103"/>
      <c r="W760" s="103"/>
      <c r="X760" s="103"/>
    </row>
    <row r="761" spans="2:24" ht="15.75" x14ac:dyDescent="0.25">
      <c r="B761" s="103"/>
      <c r="C761" s="123"/>
      <c r="D761" s="123"/>
      <c r="E761" s="103"/>
      <c r="F761" s="133"/>
      <c r="G761" s="129"/>
      <c r="H761" s="129"/>
      <c r="I761" s="103"/>
      <c r="J761" s="103"/>
      <c r="K761" s="103"/>
      <c r="L761" s="103"/>
      <c r="M761" s="103"/>
      <c r="N761" s="103"/>
      <c r="O761" s="103"/>
      <c r="P761" s="103"/>
      <c r="Q761" s="103"/>
      <c r="R761" s="103"/>
      <c r="S761" s="103"/>
      <c r="T761" s="103"/>
      <c r="U761" s="103"/>
      <c r="V761" s="103"/>
      <c r="W761" s="103"/>
      <c r="X761" s="103"/>
    </row>
    <row r="762" spans="2:24" ht="15.75" x14ac:dyDescent="0.25">
      <c r="B762" s="103"/>
      <c r="C762" s="123"/>
      <c r="D762" s="123"/>
      <c r="E762" s="103"/>
      <c r="F762" s="133"/>
      <c r="G762" s="129"/>
      <c r="H762" s="129"/>
      <c r="I762" s="103"/>
      <c r="J762" s="103"/>
      <c r="K762" s="103"/>
      <c r="L762" s="103"/>
      <c r="M762" s="103"/>
      <c r="N762" s="103"/>
      <c r="O762" s="103"/>
      <c r="P762" s="103"/>
      <c r="Q762" s="103"/>
      <c r="R762" s="103"/>
      <c r="S762" s="103"/>
      <c r="T762" s="103"/>
      <c r="U762" s="103"/>
      <c r="V762" s="103"/>
      <c r="W762" s="103"/>
      <c r="X762" s="103"/>
    </row>
    <row r="763" spans="2:24" ht="15.75" x14ac:dyDescent="0.25">
      <c r="B763" s="103"/>
      <c r="C763" s="123"/>
      <c r="D763" s="123"/>
      <c r="E763" s="103"/>
      <c r="F763" s="133"/>
      <c r="G763" s="129"/>
      <c r="H763" s="129"/>
      <c r="I763" s="103"/>
      <c r="J763" s="103"/>
      <c r="K763" s="103"/>
      <c r="L763" s="103"/>
      <c r="M763" s="103"/>
      <c r="N763" s="103"/>
      <c r="O763" s="103"/>
      <c r="P763" s="103"/>
      <c r="Q763" s="103"/>
      <c r="R763" s="103"/>
      <c r="S763" s="103"/>
      <c r="T763" s="103"/>
      <c r="U763" s="103"/>
      <c r="V763" s="103"/>
      <c r="W763" s="103"/>
      <c r="X763" s="103"/>
    </row>
    <row r="764" spans="2:24" ht="15.75" x14ac:dyDescent="0.25">
      <c r="B764" s="103"/>
      <c r="C764" s="123"/>
      <c r="D764" s="123"/>
      <c r="E764" s="103"/>
      <c r="F764" s="133"/>
      <c r="G764" s="129"/>
      <c r="H764" s="129"/>
      <c r="I764" s="103"/>
      <c r="J764" s="103"/>
      <c r="K764" s="103"/>
      <c r="L764" s="103"/>
      <c r="M764" s="103"/>
      <c r="N764" s="103"/>
      <c r="O764" s="103"/>
      <c r="P764" s="103"/>
      <c r="Q764" s="103"/>
      <c r="R764" s="103"/>
      <c r="S764" s="103"/>
      <c r="T764" s="103"/>
      <c r="U764" s="103"/>
      <c r="V764" s="103"/>
      <c r="W764" s="103"/>
      <c r="X764" s="103"/>
    </row>
    <row r="765" spans="2:24" ht="15.75" x14ac:dyDescent="0.25">
      <c r="B765" s="103"/>
      <c r="C765" s="123"/>
      <c r="D765" s="123"/>
      <c r="E765" s="103"/>
      <c r="F765" s="133"/>
      <c r="G765" s="129"/>
      <c r="H765" s="129"/>
      <c r="I765" s="103"/>
      <c r="J765" s="103"/>
      <c r="K765" s="103"/>
      <c r="L765" s="103"/>
      <c r="M765" s="103"/>
      <c r="N765" s="103"/>
      <c r="O765" s="103"/>
      <c r="P765" s="103"/>
      <c r="Q765" s="103"/>
      <c r="R765" s="103"/>
      <c r="S765" s="103"/>
      <c r="T765" s="103"/>
      <c r="U765" s="103"/>
      <c r="V765" s="103"/>
      <c r="W765" s="103"/>
      <c r="X765" s="103"/>
    </row>
    <row r="766" spans="2:24" ht="15.75" x14ac:dyDescent="0.25">
      <c r="B766" s="103"/>
      <c r="C766" s="123"/>
      <c r="D766" s="123"/>
      <c r="E766" s="103"/>
      <c r="F766" s="133"/>
      <c r="G766" s="129"/>
      <c r="H766" s="129"/>
      <c r="I766" s="103"/>
      <c r="J766" s="103"/>
      <c r="K766" s="103"/>
      <c r="L766" s="103"/>
      <c r="M766" s="103"/>
      <c r="N766" s="103"/>
      <c r="O766" s="103"/>
      <c r="P766" s="103"/>
      <c r="Q766" s="103"/>
      <c r="R766" s="103"/>
      <c r="S766" s="103"/>
      <c r="T766" s="103"/>
      <c r="U766" s="103"/>
      <c r="V766" s="103"/>
      <c r="W766" s="103"/>
      <c r="X766" s="103"/>
    </row>
    <row r="767" spans="2:24" ht="15.75" x14ac:dyDescent="0.25">
      <c r="B767" s="103"/>
      <c r="C767" s="123"/>
      <c r="D767" s="123"/>
      <c r="E767" s="103"/>
      <c r="F767" s="133"/>
      <c r="G767" s="129"/>
      <c r="H767" s="129"/>
      <c r="I767" s="103"/>
      <c r="J767" s="103"/>
      <c r="K767" s="103"/>
      <c r="L767" s="103"/>
      <c r="M767" s="103"/>
      <c r="N767" s="103"/>
      <c r="O767" s="103"/>
      <c r="P767" s="103"/>
      <c r="Q767" s="103"/>
      <c r="R767" s="103"/>
      <c r="S767" s="103"/>
      <c r="T767" s="103"/>
      <c r="U767" s="103"/>
      <c r="V767" s="103"/>
      <c r="W767" s="103"/>
      <c r="X767" s="103"/>
    </row>
    <row r="768" spans="2:24" ht="15.75" x14ac:dyDescent="0.25">
      <c r="B768" s="103"/>
      <c r="C768" s="123"/>
      <c r="D768" s="123"/>
      <c r="E768" s="103"/>
      <c r="F768" s="133"/>
      <c r="G768" s="129"/>
      <c r="H768" s="129"/>
      <c r="I768" s="103"/>
      <c r="J768" s="103"/>
      <c r="K768" s="103"/>
      <c r="L768" s="103"/>
      <c r="M768" s="103"/>
      <c r="N768" s="103"/>
      <c r="O768" s="103"/>
      <c r="P768" s="103"/>
      <c r="Q768" s="103"/>
      <c r="R768" s="103"/>
      <c r="S768" s="103"/>
      <c r="T768" s="103"/>
      <c r="U768" s="103"/>
      <c r="V768" s="103"/>
      <c r="W768" s="103"/>
      <c r="X768" s="103"/>
    </row>
    <row r="769" spans="2:24" ht="15.75" x14ac:dyDescent="0.25">
      <c r="B769" s="103"/>
      <c r="C769" s="123"/>
      <c r="D769" s="123"/>
      <c r="E769" s="103"/>
      <c r="F769" s="133"/>
      <c r="G769" s="129"/>
      <c r="H769" s="129"/>
      <c r="I769" s="103"/>
      <c r="J769" s="103"/>
      <c r="K769" s="103"/>
      <c r="L769" s="103"/>
      <c r="M769" s="103"/>
      <c r="N769" s="103"/>
      <c r="O769" s="103"/>
      <c r="P769" s="103"/>
      <c r="Q769" s="103"/>
      <c r="R769" s="103"/>
      <c r="S769" s="103"/>
      <c r="T769" s="103"/>
      <c r="U769" s="103"/>
      <c r="V769" s="103"/>
      <c r="W769" s="103"/>
      <c r="X769" s="103"/>
    </row>
    <row r="770" spans="2:24" ht="15.75" x14ac:dyDescent="0.25">
      <c r="B770" s="103"/>
      <c r="C770" s="123"/>
      <c r="D770" s="123"/>
      <c r="E770" s="103"/>
      <c r="F770" s="133"/>
      <c r="G770" s="129"/>
      <c r="H770" s="129"/>
      <c r="I770" s="103"/>
      <c r="J770" s="103"/>
      <c r="K770" s="103"/>
      <c r="L770" s="103"/>
      <c r="M770" s="103"/>
      <c r="N770" s="103"/>
      <c r="O770" s="103"/>
      <c r="P770" s="103"/>
      <c r="Q770" s="103"/>
      <c r="R770" s="103"/>
      <c r="S770" s="103"/>
      <c r="T770" s="103"/>
      <c r="U770" s="103"/>
      <c r="V770" s="103"/>
      <c r="W770" s="103"/>
      <c r="X770" s="103"/>
    </row>
    <row r="771" spans="2:24" ht="15.75" x14ac:dyDescent="0.25">
      <c r="B771" s="103"/>
      <c r="C771" s="123"/>
      <c r="D771" s="123"/>
      <c r="E771" s="103"/>
      <c r="F771" s="133"/>
      <c r="G771" s="129"/>
      <c r="H771" s="129"/>
      <c r="I771" s="103"/>
      <c r="J771" s="103"/>
      <c r="K771" s="103"/>
      <c r="L771" s="103"/>
      <c r="M771" s="103"/>
      <c r="N771" s="103"/>
      <c r="O771" s="103"/>
      <c r="P771" s="103"/>
      <c r="Q771" s="103"/>
      <c r="R771" s="103"/>
      <c r="S771" s="103"/>
      <c r="T771" s="103"/>
      <c r="U771" s="103"/>
      <c r="V771" s="103"/>
      <c r="W771" s="103"/>
      <c r="X771" s="103"/>
    </row>
    <row r="772" spans="2:24" ht="15.75" x14ac:dyDescent="0.25">
      <c r="B772" s="103"/>
      <c r="C772" s="123"/>
      <c r="D772" s="123"/>
      <c r="E772" s="103"/>
      <c r="F772" s="133"/>
      <c r="G772" s="129"/>
      <c r="H772" s="129"/>
      <c r="I772" s="103"/>
      <c r="J772" s="103"/>
      <c r="K772" s="103"/>
      <c r="L772" s="103"/>
      <c r="M772" s="103"/>
      <c r="N772" s="103"/>
      <c r="O772" s="103"/>
      <c r="P772" s="103"/>
      <c r="Q772" s="103"/>
      <c r="R772" s="103"/>
      <c r="S772" s="103"/>
      <c r="T772" s="103"/>
      <c r="U772" s="103"/>
      <c r="V772" s="103"/>
      <c r="W772" s="103"/>
      <c r="X772" s="103"/>
    </row>
    <row r="773" spans="2:24" ht="15.75" x14ac:dyDescent="0.25">
      <c r="B773" s="103"/>
      <c r="C773" s="123"/>
      <c r="D773" s="123"/>
      <c r="E773" s="103"/>
      <c r="F773" s="133"/>
      <c r="G773" s="129"/>
      <c r="H773" s="129"/>
      <c r="I773" s="103"/>
      <c r="J773" s="103"/>
      <c r="K773" s="103"/>
      <c r="L773" s="103"/>
      <c r="M773" s="103"/>
      <c r="N773" s="103"/>
      <c r="O773" s="103"/>
      <c r="P773" s="103"/>
      <c r="Q773" s="103"/>
      <c r="R773" s="103"/>
      <c r="S773" s="103"/>
      <c r="T773" s="103"/>
      <c r="U773" s="103"/>
      <c r="V773" s="103"/>
      <c r="W773" s="103"/>
      <c r="X773" s="103"/>
    </row>
    <row r="774" spans="2:24" ht="15.75" x14ac:dyDescent="0.25">
      <c r="B774" s="103"/>
      <c r="C774" s="123"/>
      <c r="D774" s="123"/>
      <c r="E774" s="103"/>
      <c r="F774" s="133"/>
      <c r="G774" s="129"/>
      <c r="H774" s="129"/>
      <c r="I774" s="103"/>
      <c r="J774" s="103"/>
      <c r="K774" s="103"/>
      <c r="L774" s="103"/>
      <c r="M774" s="103"/>
      <c r="N774" s="103"/>
      <c r="O774" s="103"/>
      <c r="P774" s="103"/>
      <c r="Q774" s="103"/>
      <c r="R774" s="103"/>
      <c r="S774" s="103"/>
      <c r="T774" s="103"/>
      <c r="U774" s="103"/>
      <c r="V774" s="103"/>
      <c r="W774" s="103"/>
      <c r="X774" s="103"/>
    </row>
    <row r="775" spans="2:24" ht="15.75" x14ac:dyDescent="0.25">
      <c r="B775" s="103"/>
      <c r="C775" s="123"/>
      <c r="D775" s="123"/>
      <c r="E775" s="103"/>
      <c r="F775" s="133"/>
      <c r="G775" s="129"/>
      <c r="H775" s="129"/>
      <c r="I775" s="103"/>
      <c r="J775" s="103"/>
      <c r="K775" s="103"/>
      <c r="L775" s="103"/>
      <c r="M775" s="103"/>
      <c r="N775" s="103"/>
      <c r="O775" s="103"/>
      <c r="P775" s="103"/>
      <c r="Q775" s="103"/>
      <c r="R775" s="103"/>
      <c r="S775" s="103"/>
      <c r="T775" s="103"/>
      <c r="U775" s="103"/>
      <c r="V775" s="103"/>
      <c r="W775" s="103"/>
      <c r="X775" s="103"/>
    </row>
    <row r="776" spans="2:24" ht="15.75" x14ac:dyDescent="0.25">
      <c r="B776" s="103"/>
      <c r="C776" s="123"/>
      <c r="D776" s="123"/>
      <c r="E776" s="103"/>
      <c r="F776" s="133"/>
      <c r="G776" s="129"/>
      <c r="H776" s="129"/>
      <c r="I776" s="103"/>
      <c r="J776" s="103"/>
      <c r="K776" s="103"/>
      <c r="L776" s="103"/>
      <c r="M776" s="103"/>
      <c r="N776" s="103"/>
      <c r="O776" s="103"/>
      <c r="P776" s="103"/>
      <c r="Q776" s="103"/>
      <c r="R776" s="103"/>
      <c r="S776" s="103"/>
      <c r="T776" s="103"/>
      <c r="U776" s="103"/>
      <c r="V776" s="103"/>
      <c r="W776" s="103"/>
      <c r="X776" s="103"/>
    </row>
    <row r="777" spans="2:24" ht="15.75" x14ac:dyDescent="0.25">
      <c r="B777" s="103"/>
      <c r="C777" s="123"/>
      <c r="D777" s="123"/>
      <c r="E777" s="103"/>
      <c r="F777" s="133"/>
      <c r="G777" s="129"/>
      <c r="H777" s="129"/>
      <c r="I777" s="103"/>
      <c r="J777" s="103"/>
      <c r="K777" s="103"/>
      <c r="L777" s="103"/>
      <c r="M777" s="103"/>
      <c r="N777" s="103"/>
      <c r="O777" s="103"/>
      <c r="P777" s="103"/>
      <c r="Q777" s="103"/>
      <c r="R777" s="103"/>
      <c r="S777" s="103"/>
      <c r="T777" s="103"/>
      <c r="U777" s="103"/>
      <c r="V777" s="103"/>
      <c r="W777" s="103"/>
      <c r="X777" s="103"/>
    </row>
    <row r="778" spans="2:24" ht="15.75" x14ac:dyDescent="0.25">
      <c r="B778" s="103"/>
      <c r="C778" s="123"/>
      <c r="D778" s="123"/>
      <c r="E778" s="103"/>
      <c r="F778" s="133"/>
      <c r="G778" s="129"/>
      <c r="H778" s="129"/>
      <c r="I778" s="103"/>
      <c r="J778" s="103"/>
      <c r="K778" s="103"/>
      <c r="L778" s="103"/>
      <c r="M778" s="103"/>
      <c r="N778" s="103"/>
      <c r="O778" s="103"/>
      <c r="P778" s="103"/>
      <c r="Q778" s="103"/>
      <c r="R778" s="103"/>
      <c r="S778" s="103"/>
      <c r="T778" s="103"/>
      <c r="U778" s="103"/>
      <c r="V778" s="103"/>
      <c r="W778" s="103"/>
      <c r="X778" s="103"/>
    </row>
    <row r="779" spans="2:24" ht="15.75" x14ac:dyDescent="0.25">
      <c r="B779" s="103"/>
      <c r="C779" s="123"/>
      <c r="D779" s="123"/>
      <c r="E779" s="103"/>
      <c r="F779" s="133"/>
      <c r="G779" s="129"/>
      <c r="H779" s="129"/>
      <c r="I779" s="103"/>
      <c r="J779" s="103"/>
      <c r="K779" s="103"/>
      <c r="L779" s="103"/>
      <c r="M779" s="103"/>
      <c r="N779" s="103"/>
      <c r="O779" s="103"/>
      <c r="P779" s="103"/>
      <c r="Q779" s="103"/>
      <c r="R779" s="103"/>
      <c r="S779" s="103"/>
      <c r="T779" s="103"/>
      <c r="U779" s="103"/>
      <c r="V779" s="103"/>
      <c r="W779" s="103"/>
      <c r="X779" s="103"/>
    </row>
    <row r="780" spans="2:24" ht="15.75" x14ac:dyDescent="0.25">
      <c r="B780" s="103"/>
      <c r="C780" s="123"/>
      <c r="D780" s="123"/>
      <c r="E780" s="103"/>
      <c r="F780" s="133"/>
      <c r="G780" s="129"/>
      <c r="H780" s="129"/>
      <c r="I780" s="103"/>
      <c r="J780" s="103"/>
      <c r="K780" s="103"/>
      <c r="L780" s="103"/>
      <c r="M780" s="103"/>
      <c r="N780" s="103"/>
      <c r="O780" s="103"/>
      <c r="P780" s="103"/>
      <c r="Q780" s="103"/>
      <c r="R780" s="103"/>
      <c r="S780" s="103"/>
      <c r="T780" s="103"/>
      <c r="U780" s="103"/>
      <c r="V780" s="103"/>
      <c r="W780" s="103"/>
      <c r="X780" s="103"/>
    </row>
    <row r="781" spans="2:24" ht="15.75" x14ac:dyDescent="0.25">
      <c r="B781" s="103"/>
      <c r="C781" s="123"/>
      <c r="D781" s="123"/>
      <c r="E781" s="103"/>
      <c r="F781" s="133"/>
      <c r="G781" s="129"/>
      <c r="H781" s="129"/>
      <c r="I781" s="103"/>
      <c r="J781" s="103"/>
      <c r="K781" s="103"/>
      <c r="L781" s="103"/>
      <c r="M781" s="103"/>
      <c r="N781" s="103"/>
      <c r="O781" s="103"/>
      <c r="P781" s="103"/>
      <c r="Q781" s="103"/>
      <c r="R781" s="103"/>
      <c r="S781" s="103"/>
      <c r="T781" s="103"/>
      <c r="U781" s="103"/>
      <c r="V781" s="103"/>
      <c r="W781" s="103"/>
      <c r="X781" s="103"/>
    </row>
    <row r="782" spans="2:24" ht="15.75" x14ac:dyDescent="0.25">
      <c r="B782" s="103"/>
      <c r="C782" s="123"/>
      <c r="D782" s="123"/>
      <c r="E782" s="103"/>
      <c r="F782" s="133"/>
      <c r="G782" s="129"/>
      <c r="H782" s="129"/>
      <c r="I782" s="103"/>
      <c r="J782" s="103"/>
      <c r="K782" s="103"/>
      <c r="L782" s="103"/>
      <c r="M782" s="103"/>
      <c r="N782" s="103"/>
      <c r="O782" s="103"/>
      <c r="P782" s="103"/>
      <c r="Q782" s="103"/>
      <c r="R782" s="103"/>
      <c r="S782" s="103"/>
      <c r="T782" s="103"/>
      <c r="U782" s="103"/>
      <c r="V782" s="103"/>
      <c r="W782" s="103"/>
      <c r="X782" s="103"/>
    </row>
    <row r="783" spans="2:24" ht="15.75" x14ac:dyDescent="0.25">
      <c r="B783" s="103"/>
      <c r="C783" s="123"/>
      <c r="D783" s="123"/>
      <c r="E783" s="103"/>
      <c r="F783" s="133"/>
      <c r="G783" s="129"/>
      <c r="H783" s="129"/>
      <c r="I783" s="103"/>
      <c r="J783" s="103"/>
      <c r="K783" s="103"/>
      <c r="L783" s="103"/>
      <c r="M783" s="103"/>
      <c r="N783" s="103"/>
      <c r="O783" s="103"/>
      <c r="P783" s="103"/>
      <c r="Q783" s="103"/>
      <c r="R783" s="103"/>
      <c r="S783" s="103"/>
      <c r="T783" s="103"/>
      <c r="U783" s="103"/>
      <c r="V783" s="103"/>
      <c r="W783" s="103"/>
      <c r="X783" s="103"/>
    </row>
    <row r="784" spans="2:24" ht="15.75" x14ac:dyDescent="0.25">
      <c r="B784" s="103"/>
      <c r="C784" s="123"/>
      <c r="D784" s="123"/>
      <c r="E784" s="103"/>
      <c r="F784" s="133"/>
      <c r="G784" s="129"/>
      <c r="H784" s="129"/>
      <c r="I784" s="103"/>
      <c r="J784" s="103"/>
      <c r="K784" s="103"/>
      <c r="L784" s="103"/>
      <c r="M784" s="103"/>
      <c r="N784" s="103"/>
      <c r="O784" s="103"/>
      <c r="P784" s="103"/>
      <c r="Q784" s="103"/>
      <c r="R784" s="103"/>
      <c r="S784" s="103"/>
      <c r="T784" s="103"/>
      <c r="U784" s="103"/>
      <c r="V784" s="103"/>
      <c r="W784" s="103"/>
      <c r="X784" s="103"/>
    </row>
    <row r="785" spans="2:24" ht="15.75" x14ac:dyDescent="0.25">
      <c r="B785" s="103"/>
      <c r="C785" s="123"/>
      <c r="D785" s="123"/>
      <c r="E785" s="103"/>
      <c r="F785" s="133"/>
      <c r="G785" s="129"/>
      <c r="H785" s="129"/>
      <c r="I785" s="103"/>
      <c r="J785" s="103"/>
      <c r="K785" s="103"/>
      <c r="L785" s="103"/>
      <c r="M785" s="103"/>
      <c r="N785" s="103"/>
      <c r="O785" s="103"/>
      <c r="P785" s="103"/>
      <c r="Q785" s="103"/>
      <c r="R785" s="103"/>
      <c r="S785" s="103"/>
      <c r="T785" s="103"/>
      <c r="U785" s="103"/>
      <c r="V785" s="103"/>
      <c r="W785" s="103"/>
      <c r="X785" s="103"/>
    </row>
    <row r="786" spans="2:24" ht="15.75" x14ac:dyDescent="0.25">
      <c r="B786" s="103"/>
      <c r="C786" s="123"/>
      <c r="D786" s="123"/>
      <c r="E786" s="103"/>
      <c r="F786" s="133"/>
      <c r="G786" s="129"/>
      <c r="H786" s="129"/>
      <c r="I786" s="103"/>
      <c r="J786" s="103"/>
      <c r="K786" s="103"/>
      <c r="L786" s="103"/>
      <c r="M786" s="103"/>
      <c r="N786" s="103"/>
      <c r="O786" s="103"/>
      <c r="P786" s="103"/>
      <c r="Q786" s="103"/>
      <c r="R786" s="103"/>
      <c r="S786" s="103"/>
      <c r="T786" s="103"/>
      <c r="U786" s="103"/>
      <c r="V786" s="103"/>
      <c r="W786" s="103"/>
      <c r="X786" s="103"/>
    </row>
    <row r="787" spans="2:24" ht="15.75" x14ac:dyDescent="0.25">
      <c r="B787" s="103"/>
      <c r="C787" s="123"/>
      <c r="D787" s="123"/>
      <c r="E787" s="103"/>
      <c r="F787" s="133"/>
      <c r="G787" s="129"/>
      <c r="H787" s="129"/>
      <c r="I787" s="103"/>
      <c r="J787" s="103"/>
      <c r="K787" s="103"/>
      <c r="L787" s="103"/>
      <c r="M787" s="103"/>
      <c r="N787" s="103"/>
      <c r="O787" s="103"/>
      <c r="P787" s="103"/>
      <c r="Q787" s="103"/>
      <c r="R787" s="103"/>
      <c r="S787" s="103"/>
      <c r="T787" s="103"/>
      <c r="U787" s="103"/>
      <c r="V787" s="103"/>
      <c r="W787" s="103"/>
      <c r="X787" s="103"/>
    </row>
    <row r="788" spans="2:24" ht="15.75" x14ac:dyDescent="0.25">
      <c r="B788" s="103"/>
      <c r="C788" s="123"/>
      <c r="D788" s="123"/>
      <c r="E788" s="103"/>
      <c r="F788" s="133"/>
      <c r="G788" s="129"/>
      <c r="H788" s="129"/>
      <c r="I788" s="103"/>
      <c r="J788" s="103"/>
      <c r="K788" s="103"/>
      <c r="L788" s="103"/>
      <c r="M788" s="103"/>
      <c r="N788" s="103"/>
      <c r="O788" s="103"/>
      <c r="P788" s="103"/>
      <c r="Q788" s="103"/>
      <c r="R788" s="103"/>
      <c r="S788" s="103"/>
      <c r="T788" s="103"/>
      <c r="U788" s="103"/>
      <c r="V788" s="103"/>
      <c r="W788" s="103"/>
      <c r="X788" s="103"/>
    </row>
    <row r="789" spans="2:24" ht="15.75" x14ac:dyDescent="0.25">
      <c r="B789" s="103"/>
      <c r="C789" s="123"/>
      <c r="D789" s="123"/>
      <c r="E789" s="103"/>
      <c r="F789" s="133"/>
      <c r="G789" s="129"/>
      <c r="H789" s="129"/>
      <c r="I789" s="103"/>
      <c r="J789" s="103"/>
      <c r="K789" s="103"/>
      <c r="L789" s="103"/>
      <c r="M789" s="103"/>
      <c r="N789" s="103"/>
      <c r="O789" s="103"/>
      <c r="P789" s="103"/>
      <c r="Q789" s="103"/>
      <c r="R789" s="103"/>
      <c r="S789" s="103"/>
      <c r="T789" s="103"/>
      <c r="U789" s="103"/>
      <c r="V789" s="103"/>
      <c r="W789" s="103"/>
      <c r="X789" s="103"/>
    </row>
    <row r="790" spans="2:24" ht="15.75" x14ac:dyDescent="0.25">
      <c r="B790" s="103"/>
      <c r="C790" s="123"/>
      <c r="D790" s="123"/>
      <c r="E790" s="103"/>
      <c r="F790" s="133"/>
      <c r="G790" s="129"/>
      <c r="H790" s="129"/>
      <c r="I790" s="103"/>
      <c r="J790" s="103"/>
      <c r="K790" s="103"/>
      <c r="L790" s="103"/>
      <c r="M790" s="103"/>
      <c r="N790" s="103"/>
      <c r="O790" s="103"/>
      <c r="P790" s="103"/>
      <c r="Q790" s="103"/>
      <c r="R790" s="103"/>
      <c r="S790" s="103"/>
      <c r="T790" s="103"/>
      <c r="U790" s="103"/>
      <c r="V790" s="103"/>
      <c r="W790" s="103"/>
      <c r="X790" s="103"/>
    </row>
    <row r="791" spans="2:24" ht="15.75" x14ac:dyDescent="0.25">
      <c r="B791" s="103"/>
      <c r="C791" s="123"/>
      <c r="D791" s="123"/>
      <c r="E791" s="103"/>
      <c r="F791" s="133"/>
      <c r="G791" s="129"/>
      <c r="H791" s="129"/>
      <c r="I791" s="103"/>
      <c r="J791" s="103"/>
      <c r="K791" s="103"/>
      <c r="L791" s="103"/>
      <c r="M791" s="103"/>
      <c r="N791" s="103"/>
      <c r="O791" s="103"/>
      <c r="P791" s="103"/>
      <c r="Q791" s="103"/>
      <c r="R791" s="103"/>
      <c r="S791" s="103"/>
      <c r="T791" s="103"/>
      <c r="U791" s="103"/>
      <c r="V791" s="103"/>
      <c r="W791" s="103"/>
      <c r="X791" s="103"/>
    </row>
    <row r="792" spans="2:24" ht="15.75" x14ac:dyDescent="0.25">
      <c r="B792" s="103"/>
      <c r="C792" s="123"/>
      <c r="D792" s="123"/>
      <c r="E792" s="103"/>
      <c r="F792" s="133"/>
      <c r="G792" s="129"/>
      <c r="H792" s="129"/>
      <c r="I792" s="103"/>
      <c r="J792" s="103"/>
      <c r="K792" s="103"/>
      <c r="L792" s="103"/>
      <c r="M792" s="103"/>
      <c r="N792" s="103"/>
      <c r="O792" s="103"/>
      <c r="P792" s="103"/>
      <c r="Q792" s="103"/>
      <c r="R792" s="103"/>
      <c r="S792" s="103"/>
      <c r="T792" s="103"/>
      <c r="U792" s="103"/>
      <c r="V792" s="103"/>
      <c r="W792" s="103"/>
      <c r="X792" s="103"/>
    </row>
    <row r="793" spans="2:24" ht="15.75" x14ac:dyDescent="0.25">
      <c r="B793" s="103"/>
      <c r="C793" s="123"/>
      <c r="D793" s="123"/>
      <c r="E793" s="103"/>
      <c r="F793" s="133"/>
      <c r="G793" s="129"/>
      <c r="H793" s="129"/>
      <c r="I793" s="103"/>
      <c r="J793" s="103"/>
      <c r="K793" s="103"/>
      <c r="L793" s="103"/>
      <c r="M793" s="103"/>
      <c r="N793" s="103"/>
      <c r="O793" s="103"/>
      <c r="P793" s="103"/>
      <c r="Q793" s="103"/>
      <c r="R793" s="103"/>
      <c r="S793" s="103"/>
      <c r="T793" s="103"/>
      <c r="U793" s="103"/>
      <c r="V793" s="103"/>
      <c r="W793" s="103"/>
      <c r="X793" s="103"/>
    </row>
    <row r="794" spans="2:24" ht="15.75" x14ac:dyDescent="0.25">
      <c r="B794" s="103"/>
      <c r="C794" s="123"/>
      <c r="D794" s="123"/>
      <c r="E794" s="103"/>
      <c r="F794" s="133"/>
      <c r="G794" s="129"/>
      <c r="H794" s="129"/>
      <c r="I794" s="103"/>
      <c r="J794" s="103"/>
      <c r="K794" s="103"/>
      <c r="L794" s="103"/>
      <c r="M794" s="103"/>
      <c r="N794" s="103"/>
      <c r="O794" s="103"/>
      <c r="P794" s="103"/>
      <c r="Q794" s="103"/>
      <c r="R794" s="103"/>
      <c r="S794" s="103"/>
      <c r="T794" s="103"/>
      <c r="U794" s="103"/>
      <c r="V794" s="103"/>
      <c r="W794" s="103"/>
      <c r="X794" s="103"/>
    </row>
    <row r="795" spans="2:24" ht="15.75" x14ac:dyDescent="0.25">
      <c r="B795" s="103"/>
      <c r="C795" s="123"/>
      <c r="D795" s="123"/>
      <c r="E795" s="103"/>
      <c r="F795" s="133"/>
      <c r="G795" s="129"/>
      <c r="H795" s="129"/>
      <c r="I795" s="103"/>
      <c r="J795" s="103"/>
      <c r="K795" s="103"/>
      <c r="L795" s="103"/>
      <c r="M795" s="103"/>
      <c r="N795" s="103"/>
      <c r="O795" s="103"/>
      <c r="P795" s="103"/>
      <c r="Q795" s="103"/>
      <c r="R795" s="103"/>
      <c r="S795" s="103"/>
      <c r="T795" s="103"/>
      <c r="U795" s="103"/>
      <c r="V795" s="103"/>
      <c r="W795" s="103"/>
      <c r="X795" s="103"/>
    </row>
    <row r="796" spans="2:24" ht="15.75" x14ac:dyDescent="0.25">
      <c r="B796" s="103"/>
      <c r="C796" s="123"/>
      <c r="D796" s="123"/>
      <c r="E796" s="103"/>
      <c r="F796" s="133"/>
      <c r="G796" s="129"/>
      <c r="H796" s="129"/>
      <c r="I796" s="103"/>
      <c r="J796" s="103"/>
      <c r="K796" s="103"/>
      <c r="L796" s="103"/>
      <c r="M796" s="103"/>
      <c r="N796" s="103"/>
      <c r="O796" s="103"/>
      <c r="P796" s="103"/>
      <c r="Q796" s="103"/>
      <c r="R796" s="103"/>
      <c r="S796" s="103"/>
      <c r="T796" s="103"/>
      <c r="U796" s="103"/>
      <c r="V796" s="103"/>
      <c r="W796" s="103"/>
      <c r="X796" s="103"/>
    </row>
    <row r="797" spans="2:24" ht="15.75" x14ac:dyDescent="0.25">
      <c r="B797" s="103"/>
      <c r="C797" s="123"/>
      <c r="D797" s="123"/>
      <c r="E797" s="103"/>
      <c r="F797" s="133"/>
      <c r="G797" s="129"/>
      <c r="H797" s="129"/>
      <c r="I797" s="103"/>
      <c r="J797" s="103"/>
      <c r="K797" s="103"/>
      <c r="L797" s="103"/>
      <c r="M797" s="103"/>
      <c r="N797" s="103"/>
      <c r="O797" s="103"/>
      <c r="P797" s="103"/>
      <c r="Q797" s="103"/>
      <c r="R797" s="103"/>
      <c r="S797" s="103"/>
      <c r="T797" s="103"/>
      <c r="U797" s="103"/>
      <c r="V797" s="103"/>
      <c r="W797" s="103"/>
      <c r="X797" s="103"/>
    </row>
    <row r="798" spans="2:24" ht="15.75" x14ac:dyDescent="0.25">
      <c r="B798" s="103"/>
      <c r="C798" s="123"/>
      <c r="D798" s="123"/>
      <c r="E798" s="103"/>
      <c r="F798" s="133"/>
      <c r="G798" s="129"/>
      <c r="H798" s="129"/>
      <c r="I798" s="103"/>
      <c r="J798" s="103"/>
      <c r="K798" s="103"/>
      <c r="L798" s="103"/>
      <c r="M798" s="103"/>
      <c r="N798" s="103"/>
      <c r="O798" s="103"/>
      <c r="P798" s="103"/>
      <c r="Q798" s="103"/>
      <c r="R798" s="103"/>
      <c r="S798" s="103"/>
      <c r="T798" s="103"/>
      <c r="U798" s="103"/>
      <c r="V798" s="103"/>
      <c r="W798" s="103"/>
      <c r="X798" s="103"/>
    </row>
    <row r="799" spans="2:24" ht="15.75" x14ac:dyDescent="0.25">
      <c r="B799" s="103"/>
      <c r="C799" s="123"/>
      <c r="D799" s="123"/>
      <c r="E799" s="103"/>
      <c r="F799" s="133"/>
      <c r="G799" s="129"/>
      <c r="H799" s="129"/>
      <c r="I799" s="103"/>
      <c r="J799" s="103"/>
      <c r="K799" s="103"/>
      <c r="L799" s="103"/>
      <c r="M799" s="103"/>
      <c r="N799" s="103"/>
      <c r="O799" s="103"/>
      <c r="P799" s="103"/>
      <c r="Q799" s="103"/>
      <c r="R799" s="103"/>
      <c r="S799" s="103"/>
      <c r="T799" s="103"/>
      <c r="U799" s="103"/>
      <c r="V799" s="103"/>
      <c r="W799" s="103"/>
      <c r="X799" s="103"/>
    </row>
    <row r="800" spans="2:24" ht="15.75" x14ac:dyDescent="0.25">
      <c r="B800" s="103"/>
      <c r="C800" s="123"/>
      <c r="D800" s="123"/>
      <c r="E800" s="103"/>
      <c r="F800" s="133"/>
      <c r="G800" s="129"/>
      <c r="H800" s="129"/>
      <c r="I800" s="103"/>
      <c r="J800" s="103"/>
      <c r="K800" s="103"/>
      <c r="L800" s="103"/>
      <c r="M800" s="103"/>
      <c r="N800" s="103"/>
      <c r="O800" s="103"/>
      <c r="P800" s="103"/>
      <c r="Q800" s="103"/>
      <c r="R800" s="103"/>
      <c r="S800" s="103"/>
      <c r="T800" s="103"/>
      <c r="U800" s="103"/>
      <c r="V800" s="103"/>
      <c r="W800" s="103"/>
      <c r="X800" s="103"/>
    </row>
    <row r="801" spans="2:24" ht="15.75" x14ac:dyDescent="0.25">
      <c r="B801" s="103"/>
      <c r="C801" s="123"/>
      <c r="D801" s="123"/>
      <c r="E801" s="103"/>
      <c r="F801" s="133"/>
      <c r="G801" s="129"/>
      <c r="H801" s="129"/>
      <c r="I801" s="103"/>
      <c r="J801" s="103"/>
      <c r="K801" s="103"/>
      <c r="L801" s="103"/>
      <c r="M801" s="103"/>
      <c r="N801" s="103"/>
      <c r="O801" s="103"/>
      <c r="P801" s="103"/>
      <c r="Q801" s="103"/>
      <c r="R801" s="103"/>
      <c r="S801" s="103"/>
      <c r="T801" s="103"/>
      <c r="U801" s="103"/>
      <c r="V801" s="103"/>
      <c r="W801" s="103"/>
      <c r="X801" s="103"/>
    </row>
    <row r="802" spans="2:24" ht="15.75" x14ac:dyDescent="0.25">
      <c r="B802" s="103"/>
      <c r="C802" s="123"/>
      <c r="D802" s="123"/>
      <c r="E802" s="103"/>
      <c r="F802" s="133"/>
      <c r="G802" s="129"/>
      <c r="H802" s="129"/>
      <c r="I802" s="103"/>
      <c r="J802" s="103"/>
      <c r="K802" s="103"/>
      <c r="L802" s="103"/>
      <c r="M802" s="103"/>
      <c r="N802" s="103"/>
      <c r="O802" s="103"/>
      <c r="P802" s="103"/>
      <c r="Q802" s="103"/>
      <c r="R802" s="103"/>
      <c r="S802" s="103"/>
      <c r="T802" s="103"/>
      <c r="U802" s="103"/>
      <c r="V802" s="103"/>
      <c r="W802" s="103"/>
      <c r="X802" s="103"/>
    </row>
    <row r="803" spans="2:24" ht="15.75" x14ac:dyDescent="0.25">
      <c r="B803" s="103"/>
      <c r="C803" s="123"/>
      <c r="D803" s="123"/>
      <c r="E803" s="103"/>
      <c r="F803" s="133"/>
      <c r="G803" s="129"/>
      <c r="H803" s="129"/>
      <c r="I803" s="103"/>
      <c r="J803" s="103"/>
      <c r="K803" s="103"/>
      <c r="L803" s="103"/>
      <c r="M803" s="103"/>
      <c r="N803" s="103"/>
      <c r="O803" s="103"/>
      <c r="P803" s="103"/>
      <c r="Q803" s="103"/>
      <c r="R803" s="103"/>
      <c r="S803" s="103"/>
      <c r="T803" s="103"/>
      <c r="U803" s="103"/>
      <c r="V803" s="103"/>
      <c r="W803" s="103"/>
      <c r="X803" s="103"/>
    </row>
    <row r="804" spans="2:24" ht="15.75" x14ac:dyDescent="0.25">
      <c r="B804" s="103"/>
      <c r="C804" s="123"/>
      <c r="D804" s="123"/>
      <c r="E804" s="103"/>
      <c r="F804" s="133"/>
      <c r="G804" s="129"/>
      <c r="H804" s="129"/>
      <c r="I804" s="103"/>
      <c r="J804" s="103"/>
      <c r="K804" s="103"/>
      <c r="L804" s="103"/>
      <c r="M804" s="103"/>
      <c r="N804" s="103"/>
      <c r="O804" s="103"/>
      <c r="P804" s="103"/>
      <c r="Q804" s="103"/>
      <c r="R804" s="103"/>
      <c r="S804" s="103"/>
      <c r="T804" s="103"/>
      <c r="U804" s="103"/>
      <c r="V804" s="103"/>
      <c r="W804" s="103"/>
      <c r="X804" s="103"/>
    </row>
    <row r="805" spans="2:24" ht="15.75" x14ac:dyDescent="0.25">
      <c r="B805" s="103"/>
      <c r="C805" s="123"/>
      <c r="D805" s="123"/>
      <c r="E805" s="103"/>
      <c r="F805" s="133"/>
      <c r="G805" s="129"/>
      <c r="H805" s="129"/>
      <c r="I805" s="103"/>
      <c r="J805" s="103"/>
      <c r="K805" s="103"/>
      <c r="L805" s="103"/>
      <c r="M805" s="103"/>
      <c r="N805" s="103"/>
      <c r="O805" s="103"/>
      <c r="P805" s="103"/>
      <c r="Q805" s="103"/>
      <c r="R805" s="103"/>
      <c r="S805" s="103"/>
      <c r="T805" s="103"/>
      <c r="U805" s="103"/>
      <c r="V805" s="103"/>
      <c r="W805" s="103"/>
      <c r="X805" s="103"/>
    </row>
    <row r="806" spans="2:24" ht="15.75" x14ac:dyDescent="0.25">
      <c r="B806" s="103"/>
      <c r="C806" s="123"/>
      <c r="D806" s="123"/>
      <c r="E806" s="103"/>
      <c r="F806" s="133"/>
      <c r="G806" s="129"/>
      <c r="H806" s="129"/>
      <c r="I806" s="103"/>
      <c r="J806" s="103"/>
      <c r="K806" s="103"/>
      <c r="L806" s="103"/>
      <c r="M806" s="103"/>
      <c r="N806" s="103"/>
      <c r="O806" s="103"/>
      <c r="P806" s="103"/>
      <c r="Q806" s="103"/>
      <c r="R806" s="103"/>
      <c r="S806" s="103"/>
      <c r="T806" s="103"/>
      <c r="U806" s="103"/>
      <c r="V806" s="103"/>
      <c r="W806" s="103"/>
      <c r="X806" s="103"/>
    </row>
    <row r="807" spans="2:24" ht="15.75" x14ac:dyDescent="0.25">
      <c r="B807" s="103"/>
      <c r="C807" s="123"/>
      <c r="D807" s="123"/>
      <c r="E807" s="103"/>
      <c r="F807" s="133"/>
      <c r="G807" s="129"/>
      <c r="H807" s="129"/>
      <c r="I807" s="103"/>
      <c r="J807" s="103"/>
      <c r="K807" s="103"/>
      <c r="L807" s="103"/>
      <c r="M807" s="103"/>
      <c r="N807" s="103"/>
      <c r="O807" s="103"/>
      <c r="P807" s="103"/>
      <c r="Q807" s="103"/>
      <c r="R807" s="103"/>
      <c r="S807" s="103"/>
      <c r="T807" s="103"/>
      <c r="U807" s="103"/>
      <c r="V807" s="103"/>
      <c r="W807" s="103"/>
      <c r="X807" s="103"/>
    </row>
    <row r="808" spans="2:24" ht="15.75" x14ac:dyDescent="0.25">
      <c r="B808" s="103"/>
      <c r="C808" s="123"/>
      <c r="D808" s="123"/>
      <c r="E808" s="103"/>
      <c r="F808" s="133"/>
      <c r="G808" s="129"/>
      <c r="H808" s="129"/>
      <c r="I808" s="103"/>
      <c r="J808" s="103"/>
      <c r="K808" s="103"/>
      <c r="L808" s="103"/>
      <c r="M808" s="103"/>
      <c r="N808" s="103"/>
      <c r="O808" s="103"/>
      <c r="P808" s="103"/>
      <c r="Q808" s="103"/>
      <c r="R808" s="103"/>
      <c r="S808" s="103"/>
      <c r="T808" s="103"/>
      <c r="U808" s="103"/>
      <c r="V808" s="103"/>
      <c r="W808" s="103"/>
      <c r="X808" s="103"/>
    </row>
    <row r="809" spans="2:24" ht="15.75" x14ac:dyDescent="0.25">
      <c r="B809" s="103"/>
      <c r="C809" s="123"/>
      <c r="D809" s="123"/>
      <c r="E809" s="103"/>
      <c r="F809" s="133"/>
      <c r="G809" s="129"/>
      <c r="H809" s="129"/>
      <c r="I809" s="103"/>
      <c r="J809" s="103"/>
      <c r="K809" s="103"/>
      <c r="L809" s="103"/>
      <c r="M809" s="103"/>
      <c r="N809" s="103"/>
      <c r="O809" s="103"/>
      <c r="P809" s="103"/>
      <c r="Q809" s="103"/>
      <c r="R809" s="103"/>
      <c r="S809" s="103"/>
      <c r="T809" s="103"/>
      <c r="U809" s="103"/>
      <c r="V809" s="103"/>
      <c r="W809" s="103"/>
      <c r="X809" s="103"/>
    </row>
    <row r="810" spans="2:24" ht="15.75" x14ac:dyDescent="0.25">
      <c r="B810" s="103"/>
      <c r="C810" s="123"/>
      <c r="D810" s="123"/>
      <c r="E810" s="103"/>
      <c r="F810" s="133"/>
      <c r="G810" s="129"/>
      <c r="H810" s="129"/>
      <c r="I810" s="103"/>
      <c r="J810" s="103"/>
      <c r="K810" s="103"/>
      <c r="L810" s="103"/>
      <c r="M810" s="103"/>
      <c r="N810" s="103"/>
      <c r="O810" s="103"/>
      <c r="P810" s="103"/>
      <c r="Q810" s="103"/>
      <c r="R810" s="103"/>
      <c r="S810" s="103"/>
      <c r="T810" s="103"/>
      <c r="U810" s="103"/>
      <c r="V810" s="103"/>
      <c r="W810" s="103"/>
      <c r="X810" s="103"/>
    </row>
    <row r="811" spans="2:24" ht="15.75" x14ac:dyDescent="0.25">
      <c r="B811" s="103"/>
      <c r="C811" s="123"/>
      <c r="D811" s="123"/>
      <c r="E811" s="103"/>
      <c r="F811" s="133"/>
      <c r="G811" s="129"/>
      <c r="H811" s="129"/>
      <c r="I811" s="103"/>
      <c r="J811" s="103"/>
      <c r="K811" s="103"/>
      <c r="L811" s="103"/>
      <c r="M811" s="103"/>
      <c r="N811" s="103"/>
      <c r="O811" s="103"/>
      <c r="P811" s="103"/>
      <c r="Q811" s="103"/>
      <c r="R811" s="103"/>
      <c r="S811" s="103"/>
      <c r="T811" s="103"/>
      <c r="U811" s="103"/>
      <c r="V811" s="103"/>
      <c r="W811" s="103"/>
      <c r="X811" s="103"/>
    </row>
    <row r="812" spans="2:24" ht="15.75" x14ac:dyDescent="0.25">
      <c r="B812" s="103"/>
      <c r="C812" s="123"/>
      <c r="D812" s="123"/>
      <c r="E812" s="103"/>
      <c r="F812" s="133"/>
      <c r="G812" s="129"/>
      <c r="H812" s="129"/>
      <c r="I812" s="103"/>
      <c r="J812" s="103"/>
      <c r="K812" s="103"/>
      <c r="L812" s="103"/>
      <c r="M812" s="103"/>
      <c r="N812" s="103"/>
      <c r="O812" s="103"/>
      <c r="P812" s="103"/>
      <c r="Q812" s="103"/>
      <c r="R812" s="103"/>
      <c r="S812" s="103"/>
      <c r="T812" s="103"/>
      <c r="U812" s="103"/>
      <c r="V812" s="103"/>
      <c r="W812" s="103"/>
      <c r="X812" s="103"/>
    </row>
    <row r="813" spans="2:24" ht="15.75" x14ac:dyDescent="0.25">
      <c r="B813" s="103"/>
      <c r="C813" s="123"/>
      <c r="D813" s="123"/>
      <c r="E813" s="103"/>
      <c r="F813" s="133"/>
      <c r="G813" s="129"/>
      <c r="H813" s="129"/>
      <c r="I813" s="103"/>
      <c r="J813" s="103"/>
      <c r="K813" s="103"/>
      <c r="L813" s="103"/>
      <c r="M813" s="103"/>
      <c r="N813" s="103"/>
      <c r="O813" s="103"/>
      <c r="P813" s="103"/>
      <c r="Q813" s="103"/>
      <c r="R813" s="103"/>
      <c r="S813" s="103"/>
      <c r="T813" s="103"/>
      <c r="U813" s="103"/>
      <c r="V813" s="103"/>
      <c r="W813" s="103"/>
      <c r="X813" s="103"/>
    </row>
    <row r="814" spans="2:24" ht="15.75" x14ac:dyDescent="0.25">
      <c r="B814" s="103"/>
      <c r="C814" s="123"/>
      <c r="D814" s="123"/>
      <c r="E814" s="103"/>
      <c r="F814" s="133"/>
      <c r="G814" s="129"/>
      <c r="H814" s="129"/>
      <c r="I814" s="103"/>
      <c r="J814" s="103"/>
      <c r="K814" s="103"/>
      <c r="L814" s="103"/>
      <c r="M814" s="103"/>
      <c r="N814" s="103"/>
      <c r="O814" s="103"/>
      <c r="P814" s="103"/>
      <c r="Q814" s="103"/>
      <c r="R814" s="103"/>
      <c r="S814" s="103"/>
      <c r="T814" s="103"/>
      <c r="U814" s="103"/>
      <c r="V814" s="103"/>
      <c r="W814" s="103"/>
      <c r="X814" s="103"/>
    </row>
    <row r="815" spans="2:24" ht="15.75" x14ac:dyDescent="0.25">
      <c r="B815" s="103"/>
      <c r="C815" s="123"/>
      <c r="D815" s="123"/>
      <c r="E815" s="103"/>
      <c r="F815" s="133"/>
      <c r="G815" s="129"/>
      <c r="H815" s="129"/>
      <c r="I815" s="103"/>
      <c r="J815" s="103"/>
      <c r="K815" s="103"/>
      <c r="L815" s="103"/>
      <c r="M815" s="103"/>
      <c r="N815" s="103"/>
      <c r="O815" s="103"/>
      <c r="P815" s="103"/>
      <c r="Q815" s="103"/>
      <c r="R815" s="103"/>
      <c r="S815" s="103"/>
      <c r="T815" s="103"/>
      <c r="U815" s="103"/>
      <c r="V815" s="103"/>
      <c r="W815" s="103"/>
      <c r="X815" s="103"/>
    </row>
    <row r="816" spans="2:24" ht="15.75" x14ac:dyDescent="0.25">
      <c r="B816" s="103"/>
      <c r="C816" s="123"/>
      <c r="D816" s="123"/>
      <c r="E816" s="103"/>
      <c r="F816" s="133"/>
      <c r="G816" s="129"/>
      <c r="H816" s="129"/>
      <c r="I816" s="103"/>
      <c r="J816" s="103"/>
      <c r="K816" s="103"/>
      <c r="L816" s="103"/>
      <c r="M816" s="103"/>
      <c r="N816" s="103"/>
      <c r="O816" s="103"/>
      <c r="P816" s="103"/>
      <c r="Q816" s="103"/>
      <c r="R816" s="103"/>
      <c r="S816" s="103"/>
      <c r="T816" s="103"/>
      <c r="U816" s="103"/>
      <c r="V816" s="103"/>
      <c r="W816" s="103"/>
      <c r="X816" s="103"/>
    </row>
    <row r="817" spans="2:24" ht="15.75" x14ac:dyDescent="0.25">
      <c r="B817" s="103"/>
      <c r="C817" s="123"/>
      <c r="D817" s="123"/>
      <c r="E817" s="103"/>
      <c r="F817" s="133"/>
      <c r="G817" s="129"/>
      <c r="H817" s="129"/>
      <c r="I817" s="103"/>
      <c r="J817" s="103"/>
      <c r="K817" s="103"/>
      <c r="L817" s="103"/>
      <c r="M817" s="103"/>
      <c r="N817" s="103"/>
      <c r="O817" s="103"/>
      <c r="P817" s="103"/>
      <c r="Q817" s="103"/>
      <c r="R817" s="103"/>
      <c r="S817" s="103"/>
      <c r="T817" s="103"/>
      <c r="U817" s="103"/>
      <c r="V817" s="103"/>
      <c r="W817" s="103"/>
      <c r="X817" s="103"/>
    </row>
    <row r="818" spans="2:24" ht="15.75" x14ac:dyDescent="0.25">
      <c r="B818" s="103"/>
      <c r="C818" s="123"/>
      <c r="D818" s="123"/>
      <c r="E818" s="103"/>
      <c r="F818" s="133"/>
      <c r="G818" s="129"/>
      <c r="H818" s="129"/>
      <c r="I818" s="103"/>
      <c r="J818" s="103"/>
      <c r="K818" s="103"/>
      <c r="L818" s="103"/>
      <c r="M818" s="103"/>
      <c r="N818" s="103"/>
      <c r="O818" s="103"/>
      <c r="P818" s="103"/>
      <c r="Q818" s="103"/>
      <c r="R818" s="103"/>
      <c r="S818" s="103"/>
      <c r="T818" s="103"/>
      <c r="U818" s="103"/>
      <c r="V818" s="103"/>
      <c r="W818" s="103"/>
      <c r="X818" s="103"/>
    </row>
    <row r="819" spans="2:24" ht="15.75" x14ac:dyDescent="0.25">
      <c r="B819" s="103"/>
      <c r="C819" s="123"/>
      <c r="D819" s="123"/>
      <c r="E819" s="103"/>
      <c r="F819" s="133"/>
      <c r="G819" s="129"/>
      <c r="H819" s="129"/>
      <c r="I819" s="103"/>
      <c r="J819" s="103"/>
      <c r="K819" s="103"/>
      <c r="L819" s="103"/>
      <c r="M819" s="103"/>
      <c r="N819" s="103"/>
      <c r="O819" s="103"/>
      <c r="P819" s="103"/>
      <c r="Q819" s="103"/>
      <c r="R819" s="103"/>
      <c r="S819" s="103"/>
      <c r="T819" s="103"/>
      <c r="U819" s="103"/>
      <c r="V819" s="103"/>
      <c r="W819" s="103"/>
      <c r="X819" s="103"/>
    </row>
    <row r="820" spans="2:24" ht="15.75" x14ac:dyDescent="0.25">
      <c r="B820" s="103"/>
      <c r="C820" s="123"/>
      <c r="D820" s="123"/>
      <c r="E820" s="103"/>
      <c r="F820" s="133"/>
      <c r="G820" s="129"/>
      <c r="H820" s="129"/>
      <c r="I820" s="103"/>
      <c r="J820" s="103"/>
      <c r="K820" s="103"/>
      <c r="L820" s="103"/>
      <c r="M820" s="103"/>
      <c r="N820" s="103"/>
      <c r="O820" s="103"/>
      <c r="P820" s="103"/>
      <c r="Q820" s="103"/>
      <c r="R820" s="103"/>
      <c r="S820" s="103"/>
      <c r="T820" s="103"/>
      <c r="U820" s="103"/>
      <c r="V820" s="103"/>
      <c r="W820" s="103"/>
      <c r="X820" s="103"/>
    </row>
    <row r="821" spans="2:24" ht="15.75" x14ac:dyDescent="0.25">
      <c r="B821" s="103"/>
      <c r="C821" s="123"/>
      <c r="D821" s="123"/>
      <c r="E821" s="103"/>
      <c r="F821" s="133"/>
      <c r="G821" s="129"/>
      <c r="H821" s="129"/>
      <c r="I821" s="103"/>
      <c r="J821" s="103"/>
      <c r="K821" s="103"/>
      <c r="L821" s="103"/>
      <c r="M821" s="103"/>
      <c r="N821" s="103"/>
      <c r="O821" s="103"/>
      <c r="P821" s="103"/>
      <c r="Q821" s="103"/>
      <c r="R821" s="103"/>
      <c r="S821" s="103"/>
      <c r="T821" s="103"/>
      <c r="U821" s="103"/>
      <c r="V821" s="103"/>
      <c r="W821" s="103"/>
      <c r="X821" s="103"/>
    </row>
    <row r="822" spans="2:24" ht="15.75" x14ac:dyDescent="0.25">
      <c r="B822" s="103"/>
      <c r="C822" s="123"/>
      <c r="D822" s="123"/>
      <c r="E822" s="103"/>
      <c r="F822" s="133"/>
      <c r="G822" s="129"/>
      <c r="H822" s="129"/>
      <c r="I822" s="103"/>
      <c r="J822" s="103"/>
      <c r="K822" s="103"/>
      <c r="L822" s="103"/>
      <c r="M822" s="103"/>
      <c r="N822" s="103"/>
      <c r="O822" s="103"/>
      <c r="P822" s="103"/>
      <c r="Q822" s="103"/>
      <c r="R822" s="103"/>
      <c r="S822" s="103"/>
      <c r="T822" s="103"/>
      <c r="U822" s="103"/>
      <c r="V822" s="103"/>
      <c r="W822" s="103"/>
      <c r="X822" s="103"/>
    </row>
    <row r="823" spans="2:24" ht="15.75" x14ac:dyDescent="0.25">
      <c r="B823" s="103"/>
      <c r="C823" s="123"/>
      <c r="D823" s="123"/>
      <c r="E823" s="103"/>
      <c r="F823" s="133"/>
      <c r="G823" s="129"/>
      <c r="H823" s="129"/>
      <c r="I823" s="103"/>
      <c r="J823" s="103"/>
      <c r="K823" s="103"/>
      <c r="L823" s="103"/>
      <c r="M823" s="103"/>
      <c r="N823" s="103"/>
      <c r="O823" s="103"/>
      <c r="P823" s="103"/>
      <c r="Q823" s="103"/>
      <c r="R823" s="103"/>
      <c r="S823" s="103"/>
      <c r="T823" s="103"/>
      <c r="U823" s="103"/>
      <c r="V823" s="103"/>
      <c r="W823" s="103"/>
      <c r="X823" s="103"/>
    </row>
    <row r="824" spans="2:24" ht="15.75" x14ac:dyDescent="0.25">
      <c r="B824" s="103"/>
      <c r="C824" s="123"/>
      <c r="D824" s="123"/>
      <c r="E824" s="103"/>
      <c r="F824" s="133"/>
      <c r="G824" s="129"/>
      <c r="H824" s="129"/>
      <c r="I824" s="103"/>
      <c r="J824" s="103"/>
      <c r="K824" s="103"/>
      <c r="L824" s="103"/>
      <c r="M824" s="103"/>
      <c r="N824" s="103"/>
      <c r="O824" s="103"/>
      <c r="P824" s="103"/>
      <c r="Q824" s="103"/>
      <c r="R824" s="103"/>
      <c r="S824" s="103"/>
      <c r="T824" s="103"/>
      <c r="U824" s="103"/>
      <c r="V824" s="103"/>
      <c r="W824" s="103"/>
      <c r="X824" s="103"/>
    </row>
    <row r="825" spans="2:24" ht="15.75" x14ac:dyDescent="0.25">
      <c r="B825" s="103"/>
      <c r="C825" s="123"/>
      <c r="D825" s="123"/>
      <c r="E825" s="103"/>
      <c r="F825" s="133"/>
      <c r="G825" s="129"/>
      <c r="H825" s="129"/>
      <c r="I825" s="103"/>
      <c r="J825" s="103"/>
      <c r="K825" s="103"/>
      <c r="L825" s="103"/>
      <c r="M825" s="103"/>
      <c r="N825" s="103"/>
      <c r="O825" s="103"/>
      <c r="P825" s="103"/>
      <c r="Q825" s="103"/>
      <c r="R825" s="103"/>
      <c r="S825" s="103"/>
      <c r="T825" s="103"/>
      <c r="U825" s="103"/>
      <c r="V825" s="103"/>
      <c r="W825" s="103"/>
      <c r="X825" s="103"/>
    </row>
    <row r="826" spans="2:24" ht="15.75" x14ac:dyDescent="0.25">
      <c r="B826" s="103"/>
      <c r="C826" s="123"/>
      <c r="D826" s="123"/>
      <c r="E826" s="103"/>
      <c r="F826" s="133"/>
      <c r="G826" s="129"/>
      <c r="H826" s="129"/>
      <c r="I826" s="103"/>
      <c r="J826" s="103"/>
      <c r="K826" s="103"/>
      <c r="L826" s="103"/>
      <c r="M826" s="103"/>
      <c r="N826" s="103"/>
      <c r="O826" s="103"/>
      <c r="P826" s="103"/>
      <c r="Q826" s="103"/>
      <c r="R826" s="103"/>
      <c r="S826" s="103"/>
      <c r="T826" s="103"/>
      <c r="U826" s="103"/>
      <c r="V826" s="103"/>
      <c r="W826" s="103"/>
      <c r="X826" s="103"/>
    </row>
    <row r="827" spans="2:24" ht="15.75" x14ac:dyDescent="0.25">
      <c r="B827" s="103"/>
      <c r="C827" s="123"/>
      <c r="D827" s="123"/>
      <c r="E827" s="103"/>
      <c r="F827" s="133"/>
      <c r="G827" s="129"/>
      <c r="H827" s="129"/>
      <c r="I827" s="103"/>
      <c r="J827" s="103"/>
      <c r="K827" s="103"/>
      <c r="L827" s="103"/>
      <c r="M827" s="103"/>
      <c r="N827" s="103"/>
      <c r="O827" s="103"/>
      <c r="P827" s="103"/>
      <c r="Q827" s="103"/>
      <c r="R827" s="103"/>
      <c r="S827" s="103"/>
      <c r="T827" s="103"/>
      <c r="U827" s="103"/>
      <c r="V827" s="103"/>
      <c r="W827" s="103"/>
      <c r="X827" s="103"/>
    </row>
    <row r="828" spans="2:24" ht="15.75" x14ac:dyDescent="0.25">
      <c r="B828" s="103"/>
      <c r="C828" s="123"/>
      <c r="D828" s="123"/>
      <c r="E828" s="103"/>
      <c r="F828" s="133"/>
      <c r="G828" s="129"/>
      <c r="H828" s="129"/>
      <c r="I828" s="103"/>
      <c r="J828" s="103"/>
      <c r="K828" s="103"/>
      <c r="L828" s="103"/>
      <c r="M828" s="103"/>
      <c r="N828" s="103"/>
      <c r="O828" s="103"/>
      <c r="P828" s="103"/>
      <c r="Q828" s="103"/>
      <c r="R828" s="103"/>
      <c r="S828" s="103"/>
      <c r="T828" s="103"/>
      <c r="U828" s="103"/>
      <c r="V828" s="103"/>
      <c r="W828" s="103"/>
      <c r="X828" s="103"/>
    </row>
    <row r="829" spans="2:24" ht="15.75" x14ac:dyDescent="0.25">
      <c r="B829" s="103"/>
      <c r="C829" s="123"/>
      <c r="D829" s="123"/>
      <c r="E829" s="103"/>
      <c r="F829" s="133"/>
      <c r="G829" s="129"/>
      <c r="H829" s="129"/>
      <c r="I829" s="103"/>
      <c r="J829" s="103"/>
      <c r="K829" s="103"/>
      <c r="L829" s="103"/>
      <c r="M829" s="103"/>
      <c r="N829" s="103"/>
      <c r="O829" s="103"/>
      <c r="P829" s="103"/>
      <c r="Q829" s="103"/>
      <c r="R829" s="103"/>
      <c r="S829" s="103"/>
      <c r="T829" s="103"/>
      <c r="U829" s="103"/>
      <c r="V829" s="103"/>
      <c r="W829" s="103"/>
      <c r="X829" s="103"/>
    </row>
    <row r="830" spans="2:24" ht="15.75" x14ac:dyDescent="0.25">
      <c r="B830" s="103"/>
      <c r="C830" s="123"/>
      <c r="D830" s="123"/>
      <c r="E830" s="103"/>
      <c r="F830" s="133"/>
      <c r="G830" s="129"/>
      <c r="H830" s="129"/>
      <c r="I830" s="103"/>
      <c r="J830" s="103"/>
      <c r="K830" s="103"/>
      <c r="L830" s="103"/>
      <c r="M830" s="103"/>
      <c r="N830" s="103"/>
      <c r="O830" s="103"/>
      <c r="P830" s="103"/>
      <c r="Q830" s="103"/>
      <c r="R830" s="103"/>
      <c r="S830" s="103"/>
      <c r="T830" s="103"/>
      <c r="U830" s="103"/>
      <c r="V830" s="103"/>
      <c r="W830" s="103"/>
      <c r="X830" s="103"/>
    </row>
    <row r="831" spans="2:24" ht="15.75" x14ac:dyDescent="0.25">
      <c r="B831" s="103"/>
      <c r="C831" s="123"/>
      <c r="D831" s="123"/>
      <c r="E831" s="103"/>
      <c r="F831" s="133"/>
      <c r="G831" s="129"/>
      <c r="H831" s="129"/>
      <c r="I831" s="103"/>
      <c r="J831" s="103"/>
      <c r="K831" s="103"/>
      <c r="L831" s="103"/>
      <c r="M831" s="103"/>
      <c r="N831" s="103"/>
      <c r="O831" s="103"/>
      <c r="P831" s="103"/>
      <c r="Q831" s="103"/>
      <c r="R831" s="103"/>
      <c r="S831" s="103"/>
      <c r="T831" s="103"/>
      <c r="U831" s="103"/>
      <c r="V831" s="103"/>
      <c r="W831" s="103"/>
      <c r="X831" s="103"/>
    </row>
    <row r="832" spans="2:24" ht="15.75" x14ac:dyDescent="0.25">
      <c r="B832" s="103"/>
      <c r="C832" s="123"/>
      <c r="D832" s="123"/>
      <c r="E832" s="103"/>
      <c r="F832" s="133"/>
      <c r="G832" s="129"/>
      <c r="H832" s="129"/>
      <c r="I832" s="103"/>
      <c r="J832" s="103"/>
      <c r="K832" s="103"/>
      <c r="L832" s="103"/>
      <c r="M832" s="103"/>
      <c r="N832" s="103"/>
      <c r="O832" s="103"/>
      <c r="P832" s="103"/>
      <c r="Q832" s="103"/>
      <c r="R832" s="103"/>
      <c r="S832" s="103"/>
      <c r="T832" s="103"/>
      <c r="U832" s="103"/>
      <c r="V832" s="103"/>
      <c r="W832" s="103"/>
      <c r="X832" s="103"/>
    </row>
    <row r="833" spans="2:24" ht="15.75" x14ac:dyDescent="0.25">
      <c r="B833" s="103"/>
      <c r="C833" s="123"/>
      <c r="D833" s="123"/>
      <c r="E833" s="103"/>
      <c r="F833" s="133"/>
      <c r="G833" s="129"/>
      <c r="H833" s="129"/>
      <c r="I833" s="103"/>
      <c r="J833" s="103"/>
      <c r="K833" s="103"/>
      <c r="L833" s="103"/>
      <c r="M833" s="103"/>
      <c r="N833" s="103"/>
      <c r="O833" s="103"/>
      <c r="P833" s="103"/>
      <c r="Q833" s="103"/>
      <c r="R833" s="103"/>
      <c r="S833" s="103"/>
      <c r="T833" s="103"/>
      <c r="U833" s="103"/>
      <c r="V833" s="103"/>
      <c r="W833" s="103"/>
      <c r="X833" s="103"/>
    </row>
    <row r="834" spans="2:24" ht="15.75" x14ac:dyDescent="0.25">
      <c r="B834" s="103"/>
      <c r="C834" s="123"/>
      <c r="D834" s="123"/>
      <c r="E834" s="103"/>
      <c r="F834" s="133"/>
      <c r="G834" s="129"/>
      <c r="H834" s="129"/>
      <c r="I834" s="103"/>
      <c r="J834" s="103"/>
      <c r="K834" s="103"/>
      <c r="L834" s="103"/>
      <c r="M834" s="103"/>
      <c r="N834" s="103"/>
      <c r="O834" s="103"/>
      <c r="P834" s="103"/>
      <c r="Q834" s="103"/>
      <c r="R834" s="103"/>
      <c r="S834" s="103"/>
      <c r="T834" s="103"/>
      <c r="U834" s="103"/>
      <c r="V834" s="103"/>
      <c r="W834" s="103"/>
      <c r="X834" s="103"/>
    </row>
    <row r="835" spans="2:24" ht="15.75" x14ac:dyDescent="0.25">
      <c r="B835" s="103"/>
      <c r="C835" s="123"/>
      <c r="D835" s="123"/>
      <c r="E835" s="103"/>
      <c r="F835" s="133"/>
      <c r="G835" s="129"/>
      <c r="H835" s="129"/>
      <c r="I835" s="103"/>
      <c r="J835" s="103"/>
      <c r="K835" s="103"/>
      <c r="L835" s="103"/>
      <c r="M835" s="103"/>
      <c r="N835" s="103"/>
      <c r="O835" s="103"/>
      <c r="P835" s="103"/>
      <c r="Q835" s="103"/>
      <c r="R835" s="103"/>
      <c r="S835" s="103"/>
      <c r="T835" s="103"/>
      <c r="U835" s="103"/>
      <c r="V835" s="103"/>
      <c r="W835" s="103"/>
      <c r="X835" s="103"/>
    </row>
    <row r="836" spans="2:24" ht="15.75" x14ac:dyDescent="0.25">
      <c r="B836" s="103"/>
      <c r="C836" s="123"/>
      <c r="D836" s="123"/>
      <c r="E836" s="103"/>
      <c r="F836" s="133"/>
      <c r="G836" s="129"/>
      <c r="H836" s="129"/>
      <c r="I836" s="103"/>
      <c r="J836" s="103"/>
      <c r="K836" s="103"/>
      <c r="L836" s="103"/>
      <c r="M836" s="103"/>
      <c r="N836" s="103"/>
      <c r="O836" s="103"/>
      <c r="P836" s="103"/>
      <c r="Q836" s="103"/>
      <c r="R836" s="103"/>
      <c r="S836" s="103"/>
      <c r="T836" s="103"/>
      <c r="U836" s="103"/>
      <c r="V836" s="103"/>
      <c r="W836" s="103"/>
      <c r="X836" s="103"/>
    </row>
    <row r="837" spans="2:24" ht="15.75" x14ac:dyDescent="0.25">
      <c r="B837" s="103"/>
      <c r="C837" s="123"/>
      <c r="D837" s="123"/>
      <c r="E837" s="103"/>
      <c r="F837" s="133"/>
      <c r="G837" s="129"/>
      <c r="H837" s="129"/>
      <c r="I837" s="103"/>
      <c r="J837" s="103"/>
      <c r="K837" s="103"/>
      <c r="L837" s="103"/>
      <c r="M837" s="103"/>
      <c r="N837" s="103"/>
      <c r="O837" s="103"/>
      <c r="P837" s="103"/>
      <c r="Q837" s="103"/>
      <c r="R837" s="103"/>
      <c r="S837" s="103"/>
      <c r="T837" s="103"/>
      <c r="U837" s="103"/>
      <c r="V837" s="103"/>
      <c r="W837" s="103"/>
      <c r="X837" s="103"/>
    </row>
    <row r="838" spans="2:24" ht="15.75" x14ac:dyDescent="0.25">
      <c r="B838" s="103"/>
      <c r="C838" s="123"/>
      <c r="D838" s="123"/>
      <c r="E838" s="103"/>
      <c r="F838" s="133"/>
      <c r="G838" s="129"/>
      <c r="H838" s="129"/>
      <c r="I838" s="103"/>
      <c r="J838" s="103"/>
      <c r="K838" s="103"/>
      <c r="L838" s="103"/>
      <c r="M838" s="103"/>
      <c r="N838" s="103"/>
      <c r="O838" s="103"/>
      <c r="P838" s="103"/>
      <c r="Q838" s="103"/>
      <c r="R838" s="103"/>
      <c r="S838" s="103"/>
      <c r="T838" s="103"/>
      <c r="U838" s="103"/>
      <c r="V838" s="103"/>
      <c r="W838" s="103"/>
      <c r="X838" s="103"/>
    </row>
    <row r="839" spans="2:24" ht="15.75" x14ac:dyDescent="0.25">
      <c r="B839" s="103"/>
      <c r="C839" s="123"/>
      <c r="D839" s="123"/>
      <c r="E839" s="103"/>
      <c r="F839" s="133"/>
      <c r="G839" s="129"/>
      <c r="H839" s="129"/>
      <c r="I839" s="103"/>
      <c r="J839" s="103"/>
      <c r="K839" s="103"/>
      <c r="L839" s="103"/>
      <c r="M839" s="103"/>
      <c r="N839" s="103"/>
      <c r="O839" s="103"/>
      <c r="P839" s="103"/>
      <c r="Q839" s="103"/>
      <c r="R839" s="103"/>
      <c r="S839" s="103"/>
      <c r="T839" s="103"/>
      <c r="U839" s="103"/>
      <c r="V839" s="103"/>
      <c r="W839" s="103"/>
      <c r="X839" s="103"/>
    </row>
    <row r="840" spans="2:24" ht="15.75" x14ac:dyDescent="0.25">
      <c r="B840" s="103"/>
      <c r="C840" s="123"/>
      <c r="D840" s="123"/>
      <c r="E840" s="103"/>
      <c r="F840" s="133"/>
      <c r="G840" s="129"/>
      <c r="H840" s="129"/>
      <c r="I840" s="103"/>
      <c r="J840" s="103"/>
      <c r="K840" s="103"/>
      <c r="L840" s="103"/>
      <c r="M840" s="103"/>
      <c r="N840" s="103"/>
      <c r="O840" s="103"/>
      <c r="P840" s="103"/>
      <c r="Q840" s="103"/>
      <c r="R840" s="103"/>
      <c r="S840" s="103"/>
      <c r="T840" s="103"/>
      <c r="U840" s="103"/>
      <c r="V840" s="103"/>
      <c r="W840" s="103"/>
      <c r="X840" s="103"/>
    </row>
    <row r="841" spans="2:24" ht="15.75" x14ac:dyDescent="0.25">
      <c r="B841" s="103"/>
      <c r="C841" s="123"/>
      <c r="D841" s="123"/>
      <c r="E841" s="103"/>
      <c r="F841" s="133"/>
      <c r="G841" s="129"/>
      <c r="H841" s="129"/>
      <c r="I841" s="103"/>
      <c r="J841" s="103"/>
      <c r="K841" s="103"/>
      <c r="L841" s="103"/>
      <c r="M841" s="103"/>
      <c r="N841" s="103"/>
      <c r="O841" s="103"/>
      <c r="P841" s="103"/>
      <c r="Q841" s="103"/>
      <c r="R841" s="103"/>
      <c r="S841" s="103"/>
      <c r="T841" s="103"/>
      <c r="U841" s="103"/>
      <c r="V841" s="103"/>
      <c r="W841" s="103"/>
      <c r="X841" s="103"/>
    </row>
    <row r="842" spans="2:24" ht="15.75" x14ac:dyDescent="0.25">
      <c r="B842" s="103"/>
      <c r="C842" s="123"/>
      <c r="D842" s="123"/>
      <c r="E842" s="103"/>
      <c r="F842" s="133"/>
      <c r="G842" s="129"/>
      <c r="H842" s="129"/>
      <c r="I842" s="103"/>
      <c r="J842" s="103"/>
      <c r="K842" s="103"/>
      <c r="L842" s="103"/>
      <c r="M842" s="103"/>
      <c r="N842" s="103"/>
      <c r="O842" s="103"/>
      <c r="P842" s="103"/>
      <c r="Q842" s="103"/>
      <c r="R842" s="103"/>
      <c r="S842" s="103"/>
      <c r="T842" s="103"/>
      <c r="U842" s="103"/>
      <c r="V842" s="103"/>
      <c r="W842" s="103"/>
      <c r="X842" s="103"/>
    </row>
    <row r="843" spans="2:24" ht="15.75" x14ac:dyDescent="0.25">
      <c r="B843" s="103"/>
      <c r="C843" s="123"/>
      <c r="D843" s="123"/>
      <c r="E843" s="103"/>
      <c r="F843" s="133"/>
      <c r="G843" s="129"/>
      <c r="H843" s="129"/>
      <c r="I843" s="103"/>
      <c r="J843" s="103"/>
      <c r="K843" s="103"/>
      <c r="L843" s="103"/>
      <c r="M843" s="103"/>
      <c r="N843" s="103"/>
      <c r="O843" s="103"/>
      <c r="P843" s="103"/>
      <c r="Q843" s="103"/>
      <c r="R843" s="103"/>
      <c r="S843" s="103"/>
      <c r="T843" s="103"/>
      <c r="U843" s="103"/>
      <c r="V843" s="103"/>
      <c r="W843" s="103"/>
      <c r="X843" s="103"/>
    </row>
    <row r="844" spans="2:24" ht="15.75" x14ac:dyDescent="0.25">
      <c r="B844" s="103"/>
      <c r="C844" s="123"/>
      <c r="D844" s="123"/>
      <c r="E844" s="103"/>
      <c r="F844" s="133"/>
      <c r="G844" s="129"/>
      <c r="H844" s="129"/>
      <c r="I844" s="103"/>
      <c r="J844" s="103"/>
      <c r="K844" s="103"/>
      <c r="L844" s="103"/>
      <c r="M844" s="103"/>
      <c r="N844" s="103"/>
      <c r="O844" s="103"/>
      <c r="P844" s="103"/>
      <c r="Q844" s="103"/>
      <c r="R844" s="103"/>
      <c r="S844" s="103"/>
      <c r="T844" s="103"/>
      <c r="U844" s="103"/>
      <c r="V844" s="103"/>
      <c r="W844" s="103"/>
      <c r="X844" s="103"/>
    </row>
    <row r="845" spans="2:24" ht="15.75" x14ac:dyDescent="0.25">
      <c r="B845" s="103"/>
      <c r="C845" s="123"/>
      <c r="D845" s="123"/>
      <c r="E845" s="103"/>
      <c r="F845" s="133"/>
      <c r="G845" s="129"/>
      <c r="H845" s="129"/>
      <c r="I845" s="103"/>
      <c r="J845" s="103"/>
      <c r="K845" s="103"/>
      <c r="L845" s="103"/>
      <c r="M845" s="103"/>
      <c r="N845" s="103"/>
      <c r="O845" s="103"/>
      <c r="P845" s="103"/>
      <c r="Q845" s="103"/>
      <c r="R845" s="103"/>
      <c r="S845" s="103"/>
      <c r="T845" s="103"/>
      <c r="U845" s="103"/>
      <c r="V845" s="103"/>
      <c r="W845" s="103"/>
      <c r="X845" s="103"/>
    </row>
    <row r="846" spans="2:24" ht="15.75" x14ac:dyDescent="0.25">
      <c r="B846" s="103"/>
      <c r="C846" s="123"/>
      <c r="D846" s="123"/>
      <c r="E846" s="103"/>
      <c r="F846" s="133"/>
      <c r="G846" s="129"/>
      <c r="H846" s="129"/>
      <c r="I846" s="103"/>
      <c r="J846" s="103"/>
      <c r="K846" s="103"/>
      <c r="L846" s="103"/>
      <c r="M846" s="103"/>
      <c r="N846" s="103"/>
      <c r="O846" s="103"/>
      <c r="P846" s="103"/>
      <c r="Q846" s="103"/>
      <c r="R846" s="103"/>
      <c r="S846" s="103"/>
      <c r="T846" s="103"/>
      <c r="U846" s="103"/>
      <c r="V846" s="103"/>
      <c r="W846" s="103"/>
      <c r="X846" s="103"/>
    </row>
    <row r="847" spans="2:24" ht="15.75" x14ac:dyDescent="0.25">
      <c r="B847" s="103"/>
      <c r="C847" s="123"/>
      <c r="D847" s="123"/>
      <c r="E847" s="103"/>
      <c r="F847" s="133"/>
      <c r="G847" s="129"/>
      <c r="H847" s="129"/>
      <c r="I847" s="103"/>
      <c r="J847" s="103"/>
      <c r="K847" s="103"/>
      <c r="L847" s="103"/>
      <c r="M847" s="103"/>
      <c r="N847" s="103"/>
      <c r="O847" s="103"/>
      <c r="P847" s="103"/>
      <c r="Q847" s="103"/>
      <c r="R847" s="103"/>
      <c r="S847" s="103"/>
      <c r="T847" s="103"/>
      <c r="U847" s="103"/>
      <c r="V847" s="103"/>
      <c r="W847" s="103"/>
      <c r="X847" s="103"/>
    </row>
    <row r="848" spans="2:24" ht="15.75" x14ac:dyDescent="0.25">
      <c r="B848" s="103"/>
      <c r="C848" s="123"/>
      <c r="D848" s="123"/>
      <c r="E848" s="103"/>
      <c r="F848" s="133"/>
      <c r="G848" s="129"/>
      <c r="H848" s="129"/>
      <c r="I848" s="103"/>
      <c r="J848" s="103"/>
      <c r="K848" s="103"/>
      <c r="L848" s="103"/>
      <c r="M848" s="103"/>
      <c r="N848" s="103"/>
      <c r="O848" s="103"/>
      <c r="P848" s="103"/>
      <c r="Q848" s="103"/>
      <c r="R848" s="103"/>
      <c r="S848" s="103"/>
      <c r="T848" s="103"/>
      <c r="U848" s="103"/>
      <c r="V848" s="103"/>
      <c r="W848" s="103"/>
      <c r="X848" s="103"/>
    </row>
    <row r="849" spans="2:24" ht="15.75" x14ac:dyDescent="0.25">
      <c r="B849" s="103"/>
      <c r="C849" s="123"/>
      <c r="D849" s="123"/>
      <c r="E849" s="103"/>
      <c r="F849" s="133"/>
      <c r="G849" s="129"/>
      <c r="H849" s="129"/>
      <c r="I849" s="103"/>
      <c r="J849" s="103"/>
      <c r="K849" s="103"/>
      <c r="L849" s="103"/>
      <c r="M849" s="103"/>
      <c r="N849" s="103"/>
      <c r="O849" s="103"/>
      <c r="P849" s="103"/>
      <c r="Q849" s="103"/>
      <c r="R849" s="103"/>
      <c r="S849" s="103"/>
      <c r="T849" s="103"/>
      <c r="U849" s="103"/>
      <c r="V849" s="103"/>
      <c r="W849" s="103"/>
      <c r="X849" s="103"/>
    </row>
    <row r="850" spans="2:24" ht="15.75" x14ac:dyDescent="0.25">
      <c r="B850" s="103"/>
      <c r="C850" s="123"/>
      <c r="D850" s="123"/>
      <c r="E850" s="103"/>
      <c r="F850" s="133"/>
      <c r="G850" s="129"/>
      <c r="H850" s="129"/>
      <c r="I850" s="103"/>
      <c r="J850" s="103"/>
      <c r="K850" s="103"/>
      <c r="L850" s="103"/>
      <c r="M850" s="103"/>
      <c r="N850" s="103"/>
      <c r="O850" s="103"/>
      <c r="P850" s="103"/>
      <c r="Q850" s="103"/>
      <c r="R850" s="103"/>
      <c r="S850" s="103"/>
      <c r="T850" s="103"/>
      <c r="U850" s="103"/>
      <c r="V850" s="103"/>
      <c r="W850" s="103"/>
      <c r="X850" s="103"/>
    </row>
    <row r="851" spans="2:24" ht="15.75" x14ac:dyDescent="0.25">
      <c r="B851" s="103"/>
      <c r="C851" s="123"/>
      <c r="D851" s="123"/>
      <c r="E851" s="103"/>
      <c r="F851" s="133"/>
      <c r="G851" s="129"/>
      <c r="H851" s="129"/>
      <c r="I851" s="103"/>
      <c r="J851" s="103"/>
      <c r="K851" s="103"/>
      <c r="L851" s="103"/>
      <c r="M851" s="103"/>
      <c r="N851" s="103"/>
      <c r="O851" s="103"/>
      <c r="P851" s="103"/>
      <c r="Q851" s="103"/>
      <c r="R851" s="103"/>
      <c r="S851" s="103"/>
      <c r="T851" s="103"/>
      <c r="U851" s="103"/>
      <c r="V851" s="103"/>
      <c r="W851" s="103"/>
      <c r="X851" s="103"/>
    </row>
    <row r="852" spans="2:24" ht="15.75" x14ac:dyDescent="0.25">
      <c r="B852" s="103"/>
      <c r="C852" s="123"/>
      <c r="D852" s="123"/>
      <c r="E852" s="103"/>
      <c r="F852" s="133"/>
      <c r="G852" s="129"/>
      <c r="H852" s="129"/>
      <c r="I852" s="103"/>
      <c r="J852" s="103"/>
      <c r="K852" s="103"/>
      <c r="L852" s="103"/>
      <c r="M852" s="103"/>
      <c r="N852" s="103"/>
      <c r="O852" s="103"/>
      <c r="P852" s="103"/>
      <c r="Q852" s="103"/>
      <c r="R852" s="103"/>
      <c r="S852" s="103"/>
      <c r="T852" s="103"/>
      <c r="U852" s="103"/>
      <c r="V852" s="103"/>
      <c r="W852" s="103"/>
      <c r="X852" s="103"/>
    </row>
    <row r="853" spans="2:24" ht="15.75" x14ac:dyDescent="0.25">
      <c r="B853" s="103"/>
      <c r="C853" s="123"/>
      <c r="D853" s="123"/>
      <c r="E853" s="103"/>
      <c r="F853" s="133"/>
      <c r="G853" s="129"/>
      <c r="H853" s="129"/>
      <c r="I853" s="103"/>
      <c r="J853" s="103"/>
      <c r="K853" s="103"/>
      <c r="L853" s="103"/>
      <c r="M853" s="103"/>
      <c r="N853" s="103"/>
      <c r="O853" s="103"/>
      <c r="P853" s="103"/>
      <c r="Q853" s="103"/>
      <c r="R853" s="103"/>
      <c r="S853" s="103"/>
      <c r="T853" s="103"/>
      <c r="U853" s="103"/>
      <c r="V853" s="103"/>
      <c r="W853" s="103"/>
      <c r="X853" s="103"/>
    </row>
    <row r="854" spans="2:24" ht="15.75" x14ac:dyDescent="0.25">
      <c r="B854" s="103"/>
      <c r="C854" s="123"/>
      <c r="D854" s="123"/>
      <c r="E854" s="103"/>
      <c r="F854" s="133"/>
      <c r="G854" s="129"/>
      <c r="H854" s="129"/>
      <c r="I854" s="103"/>
      <c r="J854" s="103"/>
      <c r="K854" s="103"/>
      <c r="L854" s="103"/>
      <c r="M854" s="103"/>
      <c r="N854" s="103"/>
      <c r="O854" s="103"/>
      <c r="P854" s="103"/>
      <c r="Q854" s="103"/>
      <c r="R854" s="103"/>
      <c r="S854" s="103"/>
      <c r="T854" s="103"/>
      <c r="U854" s="103"/>
      <c r="V854" s="103"/>
      <c r="W854" s="103"/>
      <c r="X854" s="103"/>
    </row>
    <row r="855" spans="2:24" ht="15.75" x14ac:dyDescent="0.25">
      <c r="B855" s="103"/>
      <c r="C855" s="123"/>
      <c r="D855" s="123"/>
      <c r="E855" s="103"/>
      <c r="F855" s="133"/>
      <c r="G855" s="129"/>
      <c r="H855" s="129"/>
      <c r="I855" s="103"/>
      <c r="J855" s="103"/>
      <c r="K855" s="103"/>
      <c r="L855" s="103"/>
      <c r="M855" s="103"/>
      <c r="N855" s="103"/>
      <c r="O855" s="103"/>
      <c r="P855" s="103"/>
      <c r="Q855" s="103"/>
      <c r="R855" s="103"/>
      <c r="S855" s="103"/>
      <c r="T855" s="103"/>
      <c r="U855" s="103"/>
      <c r="V855" s="103"/>
      <c r="W855" s="103"/>
      <c r="X855" s="103"/>
    </row>
    <row r="856" spans="2:24" ht="15.75" x14ac:dyDescent="0.25">
      <c r="B856" s="103"/>
      <c r="C856" s="123"/>
      <c r="D856" s="123"/>
      <c r="E856" s="103"/>
      <c r="F856" s="133"/>
      <c r="G856" s="129"/>
      <c r="H856" s="129"/>
      <c r="I856" s="103"/>
      <c r="J856" s="103"/>
      <c r="K856" s="103"/>
      <c r="L856" s="103"/>
      <c r="M856" s="103"/>
      <c r="N856" s="103"/>
      <c r="O856" s="103"/>
      <c r="P856" s="103"/>
      <c r="Q856" s="103"/>
      <c r="R856" s="103"/>
      <c r="S856" s="103"/>
      <c r="T856" s="103"/>
      <c r="U856" s="103"/>
      <c r="V856" s="103"/>
      <c r="W856" s="103"/>
      <c r="X856" s="103"/>
    </row>
    <row r="857" spans="2:24" ht="15.75" x14ac:dyDescent="0.25">
      <c r="B857" s="103"/>
      <c r="C857" s="123"/>
      <c r="D857" s="123"/>
      <c r="E857" s="103"/>
      <c r="F857" s="133"/>
      <c r="G857" s="129"/>
      <c r="H857" s="129"/>
      <c r="I857" s="103"/>
      <c r="J857" s="103"/>
      <c r="K857" s="103"/>
      <c r="L857" s="103"/>
      <c r="M857" s="103"/>
      <c r="N857" s="103"/>
      <c r="O857" s="103"/>
      <c r="P857" s="103"/>
      <c r="Q857" s="103"/>
      <c r="R857" s="103"/>
      <c r="S857" s="103"/>
      <c r="T857" s="103"/>
      <c r="U857" s="103"/>
      <c r="V857" s="103"/>
      <c r="W857" s="103"/>
      <c r="X857" s="103"/>
    </row>
    <row r="858" spans="2:24" ht="15.75" x14ac:dyDescent="0.25">
      <c r="B858" s="103"/>
      <c r="C858" s="123"/>
      <c r="D858" s="123"/>
      <c r="E858" s="103"/>
      <c r="F858" s="133"/>
      <c r="G858" s="129"/>
      <c r="H858" s="129"/>
      <c r="I858" s="103"/>
      <c r="J858" s="103"/>
      <c r="K858" s="103"/>
      <c r="L858" s="103"/>
      <c r="M858" s="103"/>
      <c r="N858" s="103"/>
      <c r="O858" s="103"/>
      <c r="P858" s="103"/>
      <c r="Q858" s="103"/>
      <c r="R858" s="103"/>
      <c r="S858" s="103"/>
      <c r="T858" s="103"/>
      <c r="U858" s="103"/>
      <c r="V858" s="103"/>
      <c r="W858" s="103"/>
      <c r="X858" s="103"/>
    </row>
    <row r="859" spans="2:24" ht="15.75" x14ac:dyDescent="0.25">
      <c r="B859" s="103"/>
      <c r="C859" s="123"/>
      <c r="D859" s="123"/>
      <c r="E859" s="103"/>
      <c r="F859" s="133"/>
      <c r="G859" s="129"/>
      <c r="H859" s="129"/>
      <c r="I859" s="103"/>
      <c r="J859" s="103"/>
      <c r="K859" s="103"/>
      <c r="L859" s="103"/>
      <c r="M859" s="103"/>
      <c r="N859" s="103"/>
      <c r="O859" s="103"/>
      <c r="P859" s="103"/>
      <c r="Q859" s="103"/>
      <c r="R859" s="103"/>
      <c r="S859" s="103"/>
      <c r="T859" s="103"/>
      <c r="U859" s="103"/>
      <c r="V859" s="103"/>
      <c r="W859" s="103"/>
      <c r="X859" s="103"/>
    </row>
    <row r="860" spans="2:24" ht="15.75" x14ac:dyDescent="0.25">
      <c r="B860" s="103"/>
      <c r="C860" s="123"/>
      <c r="D860" s="123"/>
      <c r="E860" s="103"/>
      <c r="F860" s="133"/>
      <c r="G860" s="129"/>
      <c r="H860" s="129"/>
      <c r="I860" s="103"/>
      <c r="J860" s="103"/>
      <c r="K860" s="103"/>
      <c r="L860" s="103"/>
      <c r="M860" s="103"/>
      <c r="N860" s="103"/>
      <c r="O860" s="103"/>
      <c r="P860" s="103"/>
      <c r="Q860" s="103"/>
      <c r="R860" s="103"/>
      <c r="S860" s="103"/>
      <c r="T860" s="103"/>
      <c r="U860" s="103"/>
      <c r="V860" s="103"/>
      <c r="W860" s="103"/>
      <c r="X860" s="103"/>
    </row>
    <row r="861" spans="2:24" ht="15.75" x14ac:dyDescent="0.25">
      <c r="B861" s="103"/>
      <c r="C861" s="123"/>
      <c r="D861" s="123"/>
      <c r="E861" s="103"/>
      <c r="F861" s="133"/>
      <c r="G861" s="129"/>
      <c r="H861" s="129"/>
      <c r="I861" s="103"/>
      <c r="J861" s="103"/>
      <c r="K861" s="103"/>
      <c r="L861" s="103"/>
      <c r="M861" s="103"/>
      <c r="N861" s="103"/>
      <c r="O861" s="103"/>
      <c r="P861" s="103"/>
      <c r="Q861" s="103"/>
      <c r="R861" s="103"/>
      <c r="S861" s="103"/>
      <c r="T861" s="103"/>
      <c r="U861" s="103"/>
      <c r="V861" s="103"/>
      <c r="W861" s="103"/>
      <c r="X861" s="103"/>
    </row>
    <row r="862" spans="2:24" ht="15.75" x14ac:dyDescent="0.25">
      <c r="B862" s="103"/>
      <c r="C862" s="123"/>
      <c r="D862" s="123"/>
      <c r="E862" s="103"/>
      <c r="F862" s="133"/>
      <c r="G862" s="129"/>
      <c r="H862" s="129"/>
      <c r="I862" s="103"/>
      <c r="J862" s="103"/>
      <c r="K862" s="103"/>
      <c r="L862" s="103"/>
      <c r="M862" s="103"/>
      <c r="N862" s="103"/>
      <c r="O862" s="103"/>
      <c r="P862" s="103"/>
      <c r="Q862" s="103"/>
      <c r="R862" s="103"/>
      <c r="S862" s="103"/>
      <c r="T862" s="103"/>
      <c r="U862" s="103"/>
      <c r="V862" s="103"/>
      <c r="W862" s="103"/>
      <c r="X862" s="103"/>
    </row>
    <row r="863" spans="2:24" ht="15.75" x14ac:dyDescent="0.25">
      <c r="B863" s="103"/>
      <c r="C863" s="123"/>
      <c r="D863" s="123"/>
      <c r="E863" s="103"/>
      <c r="F863" s="133"/>
      <c r="G863" s="129"/>
      <c r="H863" s="129"/>
      <c r="I863" s="103"/>
      <c r="J863" s="103"/>
      <c r="K863" s="103"/>
      <c r="L863" s="103"/>
      <c r="M863" s="103"/>
      <c r="N863" s="103"/>
      <c r="O863" s="103"/>
      <c r="P863" s="103"/>
      <c r="Q863" s="103"/>
      <c r="R863" s="103"/>
      <c r="S863" s="103"/>
      <c r="T863" s="103"/>
      <c r="U863" s="103"/>
      <c r="V863" s="103"/>
      <c r="W863" s="103"/>
      <c r="X863" s="103"/>
    </row>
    <row r="864" spans="2:24" ht="15.75" x14ac:dyDescent="0.25">
      <c r="B864" s="103"/>
      <c r="C864" s="123"/>
      <c r="D864" s="123"/>
      <c r="E864" s="103"/>
      <c r="F864" s="133"/>
      <c r="G864" s="129"/>
      <c r="H864" s="129"/>
      <c r="I864" s="103"/>
      <c r="J864" s="103"/>
      <c r="K864" s="103"/>
      <c r="L864" s="103"/>
      <c r="M864" s="103"/>
      <c r="N864" s="103"/>
      <c r="O864" s="103"/>
      <c r="P864" s="103"/>
      <c r="Q864" s="103"/>
      <c r="R864" s="103"/>
      <c r="S864" s="103"/>
      <c r="T864" s="103"/>
      <c r="U864" s="103"/>
      <c r="V864" s="103"/>
      <c r="W864" s="103"/>
      <c r="X864" s="103"/>
    </row>
    <row r="865" spans="2:24" ht="15.75" x14ac:dyDescent="0.25">
      <c r="B865" s="103"/>
      <c r="C865" s="123"/>
      <c r="D865" s="123"/>
      <c r="E865" s="103"/>
      <c r="F865" s="133"/>
      <c r="G865" s="129"/>
      <c r="H865" s="129"/>
      <c r="I865" s="103"/>
      <c r="J865" s="103"/>
      <c r="K865" s="103"/>
      <c r="L865" s="103"/>
      <c r="M865" s="103"/>
      <c r="N865" s="103"/>
      <c r="O865" s="103"/>
      <c r="P865" s="103"/>
      <c r="Q865" s="103"/>
      <c r="R865" s="103"/>
      <c r="S865" s="103"/>
      <c r="T865" s="103"/>
      <c r="U865" s="103"/>
      <c r="V865" s="103"/>
      <c r="W865" s="103"/>
      <c r="X865" s="103"/>
    </row>
    <row r="866" spans="2:24" ht="15.75" x14ac:dyDescent="0.25">
      <c r="B866" s="103"/>
      <c r="C866" s="123"/>
      <c r="D866" s="123"/>
      <c r="E866" s="103"/>
      <c r="F866" s="133"/>
      <c r="G866" s="129"/>
      <c r="H866" s="129"/>
      <c r="I866" s="103"/>
      <c r="J866" s="103"/>
      <c r="K866" s="103"/>
      <c r="L866" s="103"/>
      <c r="M866" s="103"/>
      <c r="N866" s="103"/>
      <c r="O866" s="103"/>
      <c r="P866" s="103"/>
      <c r="Q866" s="103"/>
      <c r="R866" s="103"/>
      <c r="S866" s="103"/>
      <c r="T866" s="103"/>
      <c r="U866" s="103"/>
      <c r="V866" s="103"/>
      <c r="W866" s="103"/>
      <c r="X866" s="103"/>
    </row>
    <row r="867" spans="2:24" ht="15.75" x14ac:dyDescent="0.25">
      <c r="B867" s="103"/>
      <c r="C867" s="123"/>
      <c r="D867" s="123"/>
      <c r="E867" s="103"/>
      <c r="F867" s="133"/>
      <c r="G867" s="129"/>
      <c r="H867" s="129"/>
      <c r="I867" s="103"/>
      <c r="J867" s="103"/>
      <c r="K867" s="103"/>
      <c r="L867" s="103"/>
      <c r="M867" s="103"/>
      <c r="N867" s="103"/>
      <c r="O867" s="103"/>
      <c r="P867" s="103"/>
      <c r="Q867" s="103"/>
      <c r="R867" s="103"/>
      <c r="S867" s="103"/>
      <c r="T867" s="103"/>
      <c r="U867" s="103"/>
      <c r="V867" s="103"/>
      <c r="W867" s="103"/>
      <c r="X867" s="103"/>
    </row>
    <row r="868" spans="2:24" ht="15.75" x14ac:dyDescent="0.25">
      <c r="B868" s="103"/>
      <c r="C868" s="123"/>
      <c r="D868" s="123"/>
      <c r="E868" s="103"/>
      <c r="F868" s="133"/>
      <c r="G868" s="129"/>
      <c r="H868" s="129"/>
      <c r="I868" s="103"/>
      <c r="J868" s="103"/>
      <c r="K868" s="103"/>
      <c r="L868" s="103"/>
      <c r="M868" s="103"/>
      <c r="N868" s="103"/>
      <c r="O868" s="103"/>
      <c r="P868" s="103"/>
      <c r="Q868" s="103"/>
      <c r="R868" s="103"/>
      <c r="S868" s="103"/>
      <c r="T868" s="103"/>
      <c r="U868" s="103"/>
      <c r="V868" s="103"/>
      <c r="W868" s="103"/>
      <c r="X868" s="103"/>
    </row>
    <row r="869" spans="2:24" ht="15.75" x14ac:dyDescent="0.25">
      <c r="B869" s="103"/>
      <c r="C869" s="123"/>
      <c r="D869" s="123"/>
      <c r="E869" s="103"/>
      <c r="F869" s="133"/>
      <c r="G869" s="129"/>
      <c r="H869" s="129"/>
      <c r="I869" s="103"/>
      <c r="J869" s="103"/>
      <c r="K869" s="103"/>
      <c r="L869" s="103"/>
      <c r="M869" s="103"/>
      <c r="N869" s="103"/>
      <c r="O869" s="103"/>
      <c r="P869" s="103"/>
      <c r="Q869" s="103"/>
      <c r="R869" s="103"/>
      <c r="S869" s="103"/>
      <c r="T869" s="103"/>
      <c r="U869" s="103"/>
      <c r="V869" s="103"/>
      <c r="W869" s="103"/>
      <c r="X869" s="103"/>
    </row>
    <row r="870" spans="2:24" ht="15.75" x14ac:dyDescent="0.25">
      <c r="B870" s="103"/>
      <c r="C870" s="123"/>
      <c r="D870" s="123"/>
      <c r="E870" s="103"/>
      <c r="F870" s="133"/>
      <c r="G870" s="129"/>
      <c r="H870" s="129"/>
      <c r="I870" s="103"/>
      <c r="J870" s="103"/>
      <c r="K870" s="103"/>
      <c r="L870" s="103"/>
      <c r="M870" s="103"/>
      <c r="N870" s="103"/>
      <c r="O870" s="103"/>
      <c r="P870" s="103"/>
      <c r="Q870" s="103"/>
      <c r="R870" s="103"/>
      <c r="S870" s="103"/>
      <c r="T870" s="103"/>
      <c r="U870" s="103"/>
      <c r="V870" s="103"/>
      <c r="W870" s="103"/>
      <c r="X870" s="103"/>
    </row>
    <row r="871" spans="2:24" ht="15.75" x14ac:dyDescent="0.25">
      <c r="B871" s="103"/>
      <c r="C871" s="123"/>
      <c r="D871" s="123"/>
      <c r="E871" s="103"/>
      <c r="F871" s="133"/>
      <c r="G871" s="129"/>
      <c r="H871" s="129"/>
      <c r="I871" s="103"/>
      <c r="J871" s="103"/>
      <c r="K871" s="103"/>
      <c r="L871" s="103"/>
      <c r="M871" s="103"/>
      <c r="N871" s="103"/>
      <c r="O871" s="103"/>
      <c r="P871" s="103"/>
      <c r="Q871" s="103"/>
      <c r="R871" s="103"/>
      <c r="S871" s="103"/>
      <c r="T871" s="103"/>
      <c r="U871" s="103"/>
      <c r="V871" s="103"/>
      <c r="W871" s="103"/>
      <c r="X871" s="103"/>
    </row>
    <row r="872" spans="2:24" ht="15.75" x14ac:dyDescent="0.25">
      <c r="B872" s="103"/>
      <c r="C872" s="123"/>
      <c r="D872" s="123"/>
      <c r="E872" s="103"/>
      <c r="F872" s="133"/>
      <c r="G872" s="129"/>
      <c r="H872" s="129"/>
      <c r="I872" s="103"/>
      <c r="J872" s="103"/>
      <c r="K872" s="103"/>
      <c r="L872" s="103"/>
      <c r="M872" s="103"/>
      <c r="N872" s="103"/>
      <c r="O872" s="103"/>
      <c r="P872" s="103"/>
      <c r="Q872" s="103"/>
      <c r="R872" s="103"/>
      <c r="S872" s="103"/>
      <c r="T872" s="103"/>
      <c r="U872" s="103"/>
      <c r="V872" s="103"/>
      <c r="W872" s="103"/>
      <c r="X872" s="103"/>
    </row>
    <row r="873" spans="2:24" ht="15.75" x14ac:dyDescent="0.25">
      <c r="B873" s="103"/>
      <c r="C873" s="123"/>
      <c r="D873" s="123"/>
      <c r="E873" s="103"/>
      <c r="F873" s="133"/>
      <c r="G873" s="129"/>
      <c r="H873" s="129"/>
      <c r="I873" s="103"/>
      <c r="J873" s="103"/>
      <c r="K873" s="103"/>
      <c r="L873" s="103"/>
      <c r="M873" s="103"/>
      <c r="N873" s="103"/>
      <c r="O873" s="103"/>
      <c r="P873" s="103"/>
      <c r="Q873" s="103"/>
      <c r="R873" s="103"/>
      <c r="S873" s="103"/>
      <c r="T873" s="103"/>
      <c r="U873" s="103"/>
      <c r="V873" s="103"/>
      <c r="W873" s="103"/>
      <c r="X873" s="103"/>
    </row>
    <row r="874" spans="2:24" ht="15.75" x14ac:dyDescent="0.25">
      <c r="B874" s="103"/>
      <c r="C874" s="123"/>
      <c r="D874" s="123"/>
      <c r="E874" s="103"/>
      <c r="F874" s="133"/>
      <c r="G874" s="129"/>
      <c r="H874" s="129"/>
      <c r="I874" s="103"/>
      <c r="J874" s="103"/>
      <c r="K874" s="103"/>
      <c r="L874" s="103"/>
      <c r="M874" s="103"/>
      <c r="N874" s="103"/>
      <c r="O874" s="103"/>
      <c r="P874" s="103"/>
      <c r="Q874" s="103"/>
      <c r="R874" s="103"/>
      <c r="S874" s="103"/>
      <c r="T874" s="103"/>
      <c r="U874" s="103"/>
      <c r="V874" s="103"/>
      <c r="W874" s="103"/>
      <c r="X874" s="103"/>
    </row>
    <row r="875" spans="2:24" ht="15.75" x14ac:dyDescent="0.25">
      <c r="B875" s="103"/>
      <c r="C875" s="123"/>
      <c r="D875" s="123"/>
      <c r="E875" s="103"/>
      <c r="F875" s="133"/>
      <c r="G875" s="129"/>
      <c r="H875" s="129"/>
      <c r="I875" s="103"/>
      <c r="J875" s="103"/>
      <c r="K875" s="103"/>
      <c r="L875" s="103"/>
      <c r="M875" s="103"/>
      <c r="N875" s="103"/>
      <c r="O875" s="103"/>
      <c r="P875" s="103"/>
      <c r="Q875" s="103"/>
      <c r="R875" s="103"/>
      <c r="S875" s="103"/>
      <c r="T875" s="103"/>
      <c r="U875" s="103"/>
      <c r="V875" s="103"/>
      <c r="W875" s="103"/>
      <c r="X875" s="103"/>
    </row>
    <row r="876" spans="2:24" ht="15.75" x14ac:dyDescent="0.25">
      <c r="B876" s="103"/>
      <c r="C876" s="123"/>
      <c r="D876" s="123"/>
      <c r="E876" s="103"/>
      <c r="F876" s="133"/>
      <c r="G876" s="129"/>
      <c r="H876" s="129"/>
      <c r="I876" s="103"/>
      <c r="J876" s="103"/>
      <c r="K876" s="103"/>
      <c r="L876" s="103"/>
      <c r="M876" s="103"/>
      <c r="N876" s="103"/>
      <c r="O876" s="103"/>
      <c r="P876" s="103"/>
      <c r="Q876" s="103"/>
      <c r="R876" s="103"/>
      <c r="S876" s="103"/>
      <c r="T876" s="103"/>
      <c r="U876" s="103"/>
      <c r="V876" s="103"/>
      <c r="W876" s="103"/>
      <c r="X876" s="103"/>
    </row>
    <row r="877" spans="2:24" ht="15.75" x14ac:dyDescent="0.25">
      <c r="B877" s="103"/>
      <c r="C877" s="123"/>
      <c r="D877" s="123"/>
      <c r="E877" s="103"/>
      <c r="F877" s="133"/>
      <c r="G877" s="129"/>
      <c r="H877" s="129"/>
      <c r="I877" s="103"/>
      <c r="J877" s="103"/>
      <c r="K877" s="103"/>
      <c r="L877" s="103"/>
      <c r="M877" s="103"/>
      <c r="N877" s="103"/>
      <c r="O877" s="103"/>
      <c r="P877" s="103"/>
      <c r="Q877" s="103"/>
      <c r="R877" s="103"/>
      <c r="S877" s="103"/>
      <c r="T877" s="103"/>
      <c r="U877" s="103"/>
      <c r="V877" s="103"/>
      <c r="W877" s="103"/>
      <c r="X877" s="103"/>
    </row>
    <row r="878" spans="2:24" ht="15.75" x14ac:dyDescent="0.25">
      <c r="B878" s="103"/>
      <c r="C878" s="123"/>
      <c r="D878" s="123"/>
      <c r="E878" s="103"/>
      <c r="F878" s="133"/>
      <c r="G878" s="129"/>
      <c r="H878" s="129"/>
      <c r="I878" s="103"/>
      <c r="J878" s="103"/>
      <c r="K878" s="103"/>
      <c r="L878" s="103"/>
      <c r="M878" s="103"/>
      <c r="N878" s="103"/>
      <c r="O878" s="103"/>
      <c r="P878" s="103"/>
      <c r="Q878" s="103"/>
      <c r="R878" s="103"/>
      <c r="S878" s="103"/>
      <c r="T878" s="103"/>
      <c r="U878" s="103"/>
      <c r="V878" s="103"/>
      <c r="W878" s="103"/>
      <c r="X878" s="103"/>
    </row>
    <row r="879" spans="2:24" ht="15.75" x14ac:dyDescent="0.25">
      <c r="B879" s="103"/>
      <c r="C879" s="123"/>
      <c r="D879" s="123"/>
      <c r="E879" s="103"/>
      <c r="F879" s="133"/>
      <c r="G879" s="129"/>
      <c r="H879" s="129"/>
      <c r="I879" s="103"/>
      <c r="J879" s="103"/>
      <c r="K879" s="103"/>
      <c r="L879" s="103"/>
      <c r="M879" s="103"/>
      <c r="N879" s="103"/>
      <c r="O879" s="103"/>
      <c r="P879" s="103"/>
      <c r="Q879" s="103"/>
      <c r="R879" s="103"/>
      <c r="S879" s="103"/>
      <c r="T879" s="103"/>
      <c r="U879" s="103"/>
      <c r="V879" s="103"/>
      <c r="W879" s="103"/>
      <c r="X879" s="103"/>
    </row>
    <row r="880" spans="2:24" ht="15.75" x14ac:dyDescent="0.25">
      <c r="B880" s="103"/>
      <c r="C880" s="123"/>
      <c r="D880" s="123"/>
      <c r="E880" s="103"/>
      <c r="F880" s="133"/>
      <c r="G880" s="129"/>
      <c r="H880" s="129"/>
      <c r="I880" s="103"/>
      <c r="J880" s="103"/>
      <c r="K880" s="103"/>
      <c r="L880" s="103"/>
      <c r="M880" s="103"/>
      <c r="N880" s="103"/>
      <c r="O880" s="103"/>
      <c r="P880" s="103"/>
      <c r="Q880" s="103"/>
      <c r="R880" s="103"/>
      <c r="S880" s="103"/>
      <c r="T880" s="103"/>
      <c r="U880" s="103"/>
      <c r="V880" s="103"/>
      <c r="W880" s="103"/>
      <c r="X880" s="103"/>
    </row>
    <row r="881" spans="2:24" ht="15.75" x14ac:dyDescent="0.25">
      <c r="B881" s="103"/>
      <c r="C881" s="123"/>
      <c r="D881" s="123"/>
      <c r="E881" s="103"/>
      <c r="F881" s="133"/>
      <c r="G881" s="129"/>
      <c r="H881" s="129"/>
      <c r="I881" s="103"/>
      <c r="J881" s="103"/>
      <c r="K881" s="103"/>
      <c r="L881" s="103"/>
      <c r="M881" s="103"/>
      <c r="N881" s="103"/>
      <c r="O881" s="103"/>
      <c r="P881" s="103"/>
      <c r="Q881" s="103"/>
      <c r="R881" s="103"/>
      <c r="S881" s="103"/>
      <c r="T881" s="103"/>
      <c r="U881" s="103"/>
      <c r="V881" s="103"/>
      <c r="W881" s="103"/>
      <c r="X881" s="103"/>
    </row>
    <row r="882" spans="2:24" ht="15.75" x14ac:dyDescent="0.25">
      <c r="B882" s="103"/>
      <c r="C882" s="123"/>
      <c r="D882" s="123"/>
      <c r="E882" s="103"/>
      <c r="F882" s="133"/>
      <c r="G882" s="129"/>
      <c r="H882" s="129"/>
      <c r="I882" s="103"/>
      <c r="J882" s="103"/>
      <c r="K882" s="103"/>
      <c r="L882" s="103"/>
      <c r="M882" s="103"/>
      <c r="N882" s="103"/>
      <c r="O882" s="103"/>
      <c r="P882" s="103"/>
      <c r="Q882" s="103"/>
      <c r="R882" s="103"/>
      <c r="S882" s="103"/>
      <c r="T882" s="103"/>
      <c r="U882" s="103"/>
      <c r="V882" s="103"/>
      <c r="W882" s="103"/>
      <c r="X882" s="103"/>
    </row>
    <row r="883" spans="2:24" ht="15.75" x14ac:dyDescent="0.25">
      <c r="B883" s="103"/>
      <c r="C883" s="123"/>
      <c r="D883" s="123"/>
      <c r="E883" s="103"/>
      <c r="F883" s="133"/>
      <c r="G883" s="129"/>
      <c r="H883" s="129"/>
      <c r="I883" s="103"/>
      <c r="J883" s="103"/>
      <c r="K883" s="103"/>
      <c r="L883" s="103"/>
      <c r="M883" s="103"/>
      <c r="N883" s="103"/>
      <c r="O883" s="103"/>
      <c r="P883" s="103"/>
      <c r="Q883" s="103"/>
      <c r="R883" s="103"/>
      <c r="S883" s="103"/>
      <c r="T883" s="103"/>
      <c r="U883" s="103"/>
      <c r="V883" s="103"/>
      <c r="W883" s="103"/>
      <c r="X883" s="103"/>
    </row>
    <row r="884" spans="2:24" ht="15.75" x14ac:dyDescent="0.25">
      <c r="B884" s="103"/>
      <c r="C884" s="123"/>
      <c r="D884" s="123"/>
      <c r="E884" s="103"/>
      <c r="F884" s="133"/>
      <c r="G884" s="129"/>
      <c r="H884" s="129"/>
      <c r="I884" s="103"/>
      <c r="J884" s="103"/>
      <c r="K884" s="103"/>
      <c r="L884" s="103"/>
      <c r="M884" s="103"/>
      <c r="N884" s="103"/>
      <c r="O884" s="103"/>
      <c r="P884" s="103"/>
      <c r="Q884" s="103"/>
      <c r="R884" s="103"/>
      <c r="S884" s="103"/>
      <c r="T884" s="103"/>
      <c r="U884" s="103"/>
      <c r="V884" s="103"/>
      <c r="W884" s="103"/>
      <c r="X884" s="103"/>
    </row>
    <row r="885" spans="2:24" ht="15.75" x14ac:dyDescent="0.25">
      <c r="B885" s="103"/>
      <c r="C885" s="123"/>
      <c r="D885" s="123"/>
      <c r="E885" s="103"/>
      <c r="F885" s="133"/>
      <c r="G885" s="129"/>
      <c r="H885" s="129"/>
      <c r="I885" s="103"/>
      <c r="J885" s="103"/>
      <c r="K885" s="103"/>
      <c r="L885" s="103"/>
      <c r="M885" s="103"/>
      <c r="N885" s="103"/>
      <c r="O885" s="103"/>
      <c r="P885" s="103"/>
      <c r="Q885" s="103"/>
      <c r="R885" s="103"/>
      <c r="S885" s="103"/>
      <c r="T885" s="103"/>
      <c r="U885" s="103"/>
      <c r="V885" s="103"/>
      <c r="W885" s="103"/>
      <c r="X885" s="103"/>
    </row>
    <row r="886" spans="2:24" ht="15.75" x14ac:dyDescent="0.25">
      <c r="B886" s="103"/>
      <c r="C886" s="123"/>
      <c r="D886" s="123"/>
      <c r="E886" s="103"/>
      <c r="F886" s="133"/>
      <c r="G886" s="129"/>
      <c r="H886" s="129"/>
      <c r="I886" s="103"/>
      <c r="J886" s="103"/>
      <c r="K886" s="103"/>
      <c r="L886" s="103"/>
      <c r="M886" s="103"/>
      <c r="N886" s="103"/>
      <c r="O886" s="103"/>
      <c r="P886" s="103"/>
      <c r="Q886" s="103"/>
      <c r="R886" s="103"/>
      <c r="S886" s="103"/>
      <c r="T886" s="103"/>
      <c r="U886" s="103"/>
      <c r="V886" s="103"/>
      <c r="W886" s="103"/>
      <c r="X886" s="103"/>
    </row>
    <row r="887" spans="2:24" ht="15.75" x14ac:dyDescent="0.25">
      <c r="B887" s="103"/>
      <c r="C887" s="123"/>
      <c r="D887" s="123"/>
      <c r="E887" s="103"/>
      <c r="F887" s="133"/>
      <c r="G887" s="129"/>
      <c r="H887" s="129"/>
      <c r="I887" s="103"/>
      <c r="J887" s="103"/>
      <c r="K887" s="103"/>
      <c r="L887" s="103"/>
      <c r="M887" s="103"/>
      <c r="N887" s="103"/>
      <c r="O887" s="103"/>
      <c r="P887" s="103"/>
      <c r="Q887" s="103"/>
      <c r="R887" s="103"/>
      <c r="S887" s="103"/>
      <c r="T887" s="103"/>
      <c r="U887" s="103"/>
      <c r="V887" s="103"/>
      <c r="W887" s="103"/>
      <c r="X887" s="103"/>
    </row>
    <row r="888" spans="2:24" ht="15.75" x14ac:dyDescent="0.25">
      <c r="B888" s="103"/>
      <c r="C888" s="123"/>
      <c r="D888" s="123"/>
      <c r="E888" s="103"/>
      <c r="F888" s="133"/>
      <c r="G888" s="129"/>
      <c r="H888" s="129"/>
      <c r="I888" s="103"/>
      <c r="J888" s="103"/>
      <c r="K888" s="103"/>
      <c r="L888" s="103"/>
      <c r="M888" s="103"/>
      <c r="N888" s="103"/>
      <c r="O888" s="103"/>
      <c r="P888" s="103"/>
      <c r="Q888" s="103"/>
      <c r="R888" s="103"/>
      <c r="S888" s="103"/>
      <c r="T888" s="103"/>
      <c r="U888" s="103"/>
      <c r="V888" s="103"/>
      <c r="W888" s="103"/>
      <c r="X888" s="103"/>
    </row>
    <row r="889" spans="2:24" ht="15.75" x14ac:dyDescent="0.25">
      <c r="B889" s="103"/>
      <c r="C889" s="123"/>
      <c r="D889" s="123"/>
      <c r="E889" s="103"/>
      <c r="F889" s="133"/>
      <c r="G889" s="129"/>
      <c r="H889" s="129"/>
      <c r="I889" s="103"/>
      <c r="J889" s="103"/>
      <c r="K889" s="103"/>
      <c r="L889" s="103"/>
      <c r="M889" s="103"/>
      <c r="N889" s="103"/>
      <c r="O889" s="103"/>
      <c r="P889" s="103"/>
      <c r="Q889" s="103"/>
      <c r="R889" s="103"/>
      <c r="S889" s="103"/>
      <c r="T889" s="103"/>
      <c r="U889" s="103"/>
      <c r="V889" s="103"/>
      <c r="W889" s="103"/>
      <c r="X889" s="103"/>
    </row>
    <row r="890" spans="2:24" ht="15.75" x14ac:dyDescent="0.25">
      <c r="B890" s="103"/>
      <c r="C890" s="123"/>
      <c r="D890" s="123"/>
      <c r="E890" s="103"/>
      <c r="F890" s="133"/>
      <c r="G890" s="129"/>
      <c r="H890" s="129"/>
      <c r="I890" s="103"/>
      <c r="J890" s="103"/>
      <c r="K890" s="103"/>
      <c r="L890" s="103"/>
      <c r="M890" s="103"/>
      <c r="N890" s="103"/>
      <c r="O890" s="103"/>
      <c r="P890" s="103"/>
      <c r="Q890" s="103"/>
      <c r="R890" s="103"/>
      <c r="S890" s="103"/>
      <c r="T890" s="103"/>
      <c r="U890" s="103"/>
      <c r="V890" s="103"/>
      <c r="W890" s="103"/>
      <c r="X890" s="103"/>
    </row>
    <row r="891" spans="2:24" ht="15.75" x14ac:dyDescent="0.25">
      <c r="B891" s="103"/>
      <c r="C891" s="123"/>
      <c r="D891" s="123"/>
      <c r="E891" s="103"/>
      <c r="F891" s="133"/>
      <c r="G891" s="129"/>
      <c r="H891" s="129"/>
      <c r="I891" s="103"/>
      <c r="J891" s="103"/>
      <c r="K891" s="103"/>
      <c r="L891" s="103"/>
      <c r="M891" s="103"/>
      <c r="N891" s="103"/>
      <c r="O891" s="103"/>
      <c r="P891" s="103"/>
      <c r="Q891" s="103"/>
      <c r="R891" s="103"/>
      <c r="S891" s="103"/>
      <c r="T891" s="103"/>
      <c r="U891" s="103"/>
      <c r="V891" s="103"/>
      <c r="W891" s="103"/>
      <c r="X891" s="103"/>
    </row>
    <row r="892" spans="2:24" ht="15.75" x14ac:dyDescent="0.25">
      <c r="B892" s="103"/>
      <c r="C892" s="123"/>
      <c r="D892" s="123"/>
      <c r="E892" s="103"/>
      <c r="F892" s="133"/>
      <c r="G892" s="129"/>
      <c r="H892" s="129"/>
      <c r="I892" s="103"/>
      <c r="J892" s="103"/>
      <c r="K892" s="103"/>
      <c r="L892" s="103"/>
      <c r="M892" s="103"/>
      <c r="N892" s="103"/>
      <c r="O892" s="103"/>
      <c r="P892" s="103"/>
      <c r="Q892" s="103"/>
      <c r="R892" s="103"/>
      <c r="S892" s="103"/>
      <c r="T892" s="103"/>
      <c r="U892" s="103"/>
      <c r="V892" s="103"/>
      <c r="W892" s="103"/>
      <c r="X892" s="103"/>
    </row>
    <row r="893" spans="2:24" ht="15.75" x14ac:dyDescent="0.25">
      <c r="B893" s="103"/>
      <c r="C893" s="123"/>
      <c r="D893" s="123"/>
      <c r="E893" s="103"/>
      <c r="F893" s="133"/>
      <c r="G893" s="129"/>
      <c r="H893" s="129"/>
      <c r="I893" s="103"/>
      <c r="J893" s="103"/>
      <c r="K893" s="103"/>
      <c r="L893" s="103"/>
      <c r="M893" s="103"/>
      <c r="N893" s="103"/>
      <c r="O893" s="103"/>
      <c r="P893" s="103"/>
      <c r="Q893" s="103"/>
      <c r="R893" s="103"/>
      <c r="S893" s="103"/>
      <c r="T893" s="103"/>
      <c r="U893" s="103"/>
      <c r="V893" s="103"/>
      <c r="W893" s="103"/>
      <c r="X893" s="103"/>
    </row>
    <row r="894" spans="2:24" ht="15.75" x14ac:dyDescent="0.25">
      <c r="B894" s="103"/>
      <c r="C894" s="123"/>
      <c r="D894" s="123"/>
      <c r="E894" s="103"/>
      <c r="F894" s="133"/>
      <c r="G894" s="129"/>
      <c r="H894" s="129"/>
      <c r="I894" s="103"/>
      <c r="J894" s="103"/>
      <c r="K894" s="103"/>
      <c r="L894" s="103"/>
      <c r="M894" s="103"/>
      <c r="N894" s="103"/>
      <c r="O894" s="103"/>
      <c r="P894" s="103"/>
      <c r="Q894" s="103"/>
      <c r="R894" s="103"/>
      <c r="S894" s="103"/>
      <c r="T894" s="103"/>
      <c r="U894" s="103"/>
      <c r="V894" s="103"/>
      <c r="W894" s="103"/>
      <c r="X894" s="103"/>
    </row>
    <row r="895" spans="2:24" ht="15.75" x14ac:dyDescent="0.25">
      <c r="B895" s="103"/>
      <c r="C895" s="123"/>
      <c r="D895" s="123"/>
      <c r="E895" s="103"/>
      <c r="F895" s="133"/>
      <c r="G895" s="129"/>
      <c r="H895" s="129"/>
      <c r="I895" s="103"/>
      <c r="J895" s="103"/>
      <c r="K895" s="103"/>
      <c r="L895" s="103"/>
      <c r="M895" s="103"/>
      <c r="N895" s="103"/>
      <c r="O895" s="103"/>
      <c r="P895" s="103"/>
      <c r="Q895" s="103"/>
      <c r="R895" s="103"/>
      <c r="S895" s="103"/>
      <c r="T895" s="103"/>
      <c r="U895" s="103"/>
      <c r="V895" s="103"/>
      <c r="W895" s="103"/>
      <c r="X895" s="103"/>
    </row>
  </sheetData>
  <autoFilter ref="B6:J13" xr:uid="{00000000-0009-0000-0000-000001000000}"/>
  <printOptions horizontalCentered="1"/>
  <pageMargins left="0.19685039370078741" right="0.19685039370078741" top="0.19685039370078741" bottom="0.19685039370078741" header="0" footer="0"/>
  <pageSetup paperSize="9" scale="42" fitToHeight="0" orientation="landscape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2578125" defaultRowHeight="15" customHeight="1" x14ac:dyDescent="0.25"/>
  <cols>
    <col min="1" max="1" width="6.5703125" customWidth="1"/>
    <col min="2" max="2" width="32.85546875" customWidth="1"/>
    <col min="3" max="3" width="35.140625" customWidth="1"/>
    <col min="4" max="4" width="23.28515625" customWidth="1"/>
    <col min="5" max="5" width="8.7109375" customWidth="1"/>
    <col min="6" max="12" width="20.42578125" customWidth="1"/>
    <col min="13" max="26" width="8.7109375" customWidth="1"/>
  </cols>
  <sheetData>
    <row r="1" spans="1:26" ht="22.5" customHeight="1" x14ac:dyDescent="0.25">
      <c r="A1" s="114"/>
      <c r="B1" s="2"/>
      <c r="C1" s="3"/>
      <c r="D1" s="6"/>
      <c r="E1" s="6"/>
      <c r="F1" s="4"/>
      <c r="G1" s="6"/>
      <c r="H1" s="173" t="s">
        <v>0</v>
      </c>
      <c r="I1" s="174"/>
      <c r="J1" s="17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 x14ac:dyDescent="0.25">
      <c r="A2" s="114"/>
      <c r="B2" s="2"/>
      <c r="C2" s="3"/>
      <c r="D2" s="1"/>
      <c r="E2" s="6"/>
      <c r="F2" s="4"/>
      <c r="G2" s="6"/>
      <c r="H2" s="176" t="s">
        <v>294</v>
      </c>
      <c r="I2" s="174"/>
      <c r="J2" s="175"/>
      <c r="K2" s="5"/>
      <c r="L2" s="5"/>
      <c r="M2" s="5"/>
      <c r="N2" s="5"/>
      <c r="O2" s="5"/>
      <c r="P2" s="5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2.5" customHeight="1" x14ac:dyDescent="0.25">
      <c r="A3" s="114"/>
      <c r="B3" s="2"/>
      <c r="C3" s="3"/>
      <c r="D3" s="6"/>
      <c r="E3" s="6"/>
      <c r="F3" s="4"/>
      <c r="G3" s="6"/>
      <c r="H3" s="173" t="s">
        <v>295</v>
      </c>
      <c r="I3" s="174"/>
      <c r="J3" s="175"/>
      <c r="K3" s="5"/>
      <c r="L3" s="5"/>
      <c r="M3" s="5"/>
      <c r="N3" s="5"/>
      <c r="O3" s="5"/>
      <c r="P3" s="5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2.5" customHeight="1" x14ac:dyDescent="0.25">
      <c r="A4" s="114"/>
      <c r="B4" s="2"/>
      <c r="C4" s="3"/>
      <c r="D4" s="115"/>
      <c r="E4" s="6"/>
      <c r="F4" s="4"/>
      <c r="G4" s="6"/>
      <c r="H4" s="177" t="s">
        <v>3</v>
      </c>
      <c r="I4" s="174"/>
      <c r="J4" s="175"/>
      <c r="K4" s="5"/>
      <c r="L4" s="5"/>
      <c r="M4" s="5"/>
      <c r="N4" s="5"/>
      <c r="O4" s="5"/>
      <c r="P4" s="5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.75" x14ac:dyDescent="0.25">
      <c r="A5" s="114"/>
      <c r="B5" s="2"/>
      <c r="C5" s="3"/>
      <c r="D5" s="115"/>
      <c r="E5" s="1"/>
      <c r="F5" s="4"/>
      <c r="G5" s="6"/>
      <c r="H5" s="6"/>
      <c r="I5" s="7"/>
      <c r="J5" s="5"/>
      <c r="K5" s="5"/>
      <c r="L5" s="5"/>
      <c r="M5" s="5"/>
      <c r="N5" s="5"/>
      <c r="O5" s="5"/>
      <c r="P5" s="5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2.5" customHeight="1" x14ac:dyDescent="0.25">
      <c r="A6" s="114"/>
      <c r="B6" s="2"/>
      <c r="C6" s="8" t="s">
        <v>4</v>
      </c>
      <c r="D6" s="115"/>
      <c r="E6" s="115"/>
      <c r="F6" s="4"/>
      <c r="G6" s="6"/>
      <c r="H6" s="6"/>
      <c r="I6" s="7"/>
      <c r="J6" s="5"/>
      <c r="K6" s="5"/>
      <c r="L6" s="5"/>
      <c r="M6" s="5"/>
      <c r="N6" s="5"/>
      <c r="O6" s="5"/>
      <c r="P6" s="5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.75" x14ac:dyDescent="0.25">
      <c r="A7" s="13"/>
      <c r="B7" s="10" t="s">
        <v>5</v>
      </c>
      <c r="C7" s="11"/>
      <c r="D7" s="116"/>
      <c r="E7" s="9"/>
      <c r="F7" s="12"/>
      <c r="G7" s="13"/>
      <c r="H7" s="13"/>
      <c r="I7" s="14"/>
      <c r="J7" s="15"/>
      <c r="K7" s="15"/>
      <c r="L7" s="15"/>
      <c r="M7" s="15"/>
      <c r="N7" s="15"/>
      <c r="O7" s="15"/>
      <c r="P7" s="15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68.25" customHeight="1" x14ac:dyDescent="0.25">
      <c r="A8" s="117" t="s">
        <v>6</v>
      </c>
      <c r="B8" s="118" t="s">
        <v>7</v>
      </c>
      <c r="C8" s="17" t="s">
        <v>8</v>
      </c>
      <c r="D8" s="21" t="s">
        <v>9</v>
      </c>
      <c r="E8" s="23" t="s">
        <v>10</v>
      </c>
      <c r="F8" s="20" t="s">
        <v>11</v>
      </c>
      <c r="G8" s="23" t="s">
        <v>12</v>
      </c>
      <c r="H8" s="21" t="s">
        <v>13</v>
      </c>
      <c r="I8" s="21" t="s">
        <v>14</v>
      </c>
      <c r="J8" s="21" t="s">
        <v>15</v>
      </c>
      <c r="K8" s="21" t="s">
        <v>16</v>
      </c>
      <c r="L8" s="21" t="s">
        <v>17</v>
      </c>
      <c r="M8" s="5"/>
      <c r="N8" s="5"/>
      <c r="O8" s="5"/>
      <c r="P8" s="5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5">
      <c r="A9" s="119">
        <v>1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</row>
    <row r="10" spans="1:26" x14ac:dyDescent="0.25">
      <c r="A10" s="119">
        <f t="shared" ref="A10:A23" si="0">A9+1</f>
        <v>2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</row>
    <row r="11" spans="1:26" x14ac:dyDescent="0.25">
      <c r="A11" s="119">
        <f t="shared" si="0"/>
        <v>3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</row>
    <row r="12" spans="1:26" x14ac:dyDescent="0.25">
      <c r="A12" s="119">
        <f t="shared" si="0"/>
        <v>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</row>
    <row r="13" spans="1:26" x14ac:dyDescent="0.25">
      <c r="A13" s="119">
        <f t="shared" si="0"/>
        <v>5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</row>
    <row r="14" spans="1:26" x14ac:dyDescent="0.25">
      <c r="A14" s="119">
        <f t="shared" si="0"/>
        <v>6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</row>
    <row r="15" spans="1:26" x14ac:dyDescent="0.25">
      <c r="A15" s="119">
        <f t="shared" si="0"/>
        <v>7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</row>
    <row r="16" spans="1:26" x14ac:dyDescent="0.25">
      <c r="A16" s="119">
        <f t="shared" si="0"/>
        <v>8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1:26" x14ac:dyDescent="0.25">
      <c r="A17" s="119">
        <f t="shared" si="0"/>
        <v>9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</row>
    <row r="18" spans="1:26" x14ac:dyDescent="0.25">
      <c r="A18" s="119">
        <f t="shared" si="0"/>
        <v>10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</row>
    <row r="19" spans="1:26" x14ac:dyDescent="0.25">
      <c r="A19" s="119">
        <f t="shared" si="0"/>
        <v>11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</row>
    <row r="20" spans="1:26" x14ac:dyDescent="0.25">
      <c r="A20" s="119">
        <f t="shared" si="0"/>
        <v>12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</row>
    <row r="21" spans="1:26" ht="15.75" customHeight="1" x14ac:dyDescent="0.25">
      <c r="A21" s="119">
        <f t="shared" si="0"/>
        <v>13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</row>
    <row r="22" spans="1:26" ht="15.75" customHeight="1" x14ac:dyDescent="0.25">
      <c r="A22" s="119">
        <f t="shared" si="0"/>
        <v>14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</row>
    <row r="23" spans="1:26" ht="15.75" customHeight="1" x14ac:dyDescent="0.25">
      <c r="A23" s="119">
        <f t="shared" si="0"/>
        <v>15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1:26" ht="15.75" customHeight="1" x14ac:dyDescent="0.25"/>
    <row r="25" spans="1:26" ht="15.75" customHeight="1" x14ac:dyDescent="0.25"/>
    <row r="26" spans="1:26" ht="15.75" customHeight="1" x14ac:dyDescent="0.25">
      <c r="A26" s="89"/>
      <c r="B26" s="104" t="s">
        <v>296</v>
      </c>
      <c r="C26" s="89"/>
      <c r="D26" s="104"/>
      <c r="E26" s="89"/>
      <c r="F26" s="105"/>
      <c r="G26" s="104" t="s">
        <v>297</v>
      </c>
      <c r="H26" s="103"/>
      <c r="I26" s="106"/>
      <c r="J26" s="106"/>
      <c r="K26" s="106"/>
      <c r="L26" s="106"/>
      <c r="M26" s="106"/>
      <c r="N26" s="106"/>
      <c r="O26" s="106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26" ht="15.75" customHeight="1" x14ac:dyDescent="0.25">
      <c r="A27" s="89"/>
      <c r="B27" s="104"/>
      <c r="C27" s="89"/>
      <c r="D27" s="89"/>
      <c r="E27" s="89"/>
      <c r="F27" s="105"/>
      <c r="G27" s="105"/>
      <c r="H27" s="106"/>
      <c r="I27" s="106"/>
      <c r="J27" s="106"/>
      <c r="K27" s="106"/>
      <c r="L27" s="106"/>
      <c r="M27" s="106"/>
      <c r="N27" s="106"/>
      <c r="O27" s="106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</row>
    <row r="28" spans="1:26" ht="15.75" customHeight="1" x14ac:dyDescent="0.25">
      <c r="A28" s="107"/>
      <c r="B28" s="104" t="s">
        <v>290</v>
      </c>
      <c r="C28" s="107"/>
      <c r="D28" s="107"/>
      <c r="E28" s="89"/>
      <c r="F28" s="108"/>
      <c r="G28" s="109" t="s">
        <v>291</v>
      </c>
      <c r="H28" s="110"/>
      <c r="I28" s="110"/>
      <c r="J28" s="110"/>
      <c r="K28" s="110"/>
      <c r="L28" s="110"/>
      <c r="M28" s="110"/>
      <c r="N28" s="110"/>
      <c r="O28" s="110"/>
      <c r="P28" s="107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26" ht="15.75" customHeight="1" x14ac:dyDescent="0.25">
      <c r="A29" s="89"/>
      <c r="B29" s="104"/>
      <c r="C29" s="89"/>
      <c r="D29" s="89"/>
      <c r="E29" s="89"/>
      <c r="F29" s="105"/>
      <c r="G29" s="105"/>
      <c r="H29" s="106"/>
      <c r="I29" s="106"/>
      <c r="J29" s="106"/>
      <c r="K29" s="106"/>
      <c r="L29" s="106"/>
      <c r="M29" s="106"/>
      <c r="N29" s="106"/>
      <c r="O29" s="106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26" ht="15.75" customHeight="1" x14ac:dyDescent="0.25">
      <c r="A30" s="89"/>
      <c r="B30" s="104" t="s">
        <v>292</v>
      </c>
      <c r="C30" s="89"/>
      <c r="D30" s="104"/>
      <c r="E30" s="89"/>
      <c r="F30" s="105"/>
      <c r="G30" s="104" t="s">
        <v>293</v>
      </c>
      <c r="H30" s="103"/>
      <c r="I30" s="106"/>
      <c r="J30" s="106"/>
      <c r="K30" s="106"/>
      <c r="L30" s="106"/>
      <c r="M30" s="106"/>
      <c r="N30" s="106"/>
      <c r="O30" s="106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26" ht="15.75" customHeight="1" x14ac:dyDescent="0.25">
      <c r="A31" s="103"/>
      <c r="B31" s="111"/>
      <c r="C31" s="89"/>
      <c r="D31" s="89"/>
      <c r="E31" s="89"/>
      <c r="F31" s="103"/>
      <c r="G31" s="103"/>
      <c r="H31" s="112"/>
      <c r="I31" s="113"/>
      <c r="J31" s="113"/>
      <c r="K31" s="113"/>
      <c r="L31" s="113"/>
      <c r="M31" s="113"/>
      <c r="N31" s="113"/>
      <c r="O31" s="113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26" ht="15.75" customHeight="1" x14ac:dyDescent="0.25">
      <c r="A32" s="89"/>
      <c r="B32" s="104" t="s">
        <v>298</v>
      </c>
      <c r="C32" s="89"/>
      <c r="D32" s="89"/>
      <c r="E32" s="89"/>
      <c r="F32" s="105"/>
      <c r="G32" s="104" t="s">
        <v>299</v>
      </c>
      <c r="H32" s="106"/>
      <c r="I32" s="106"/>
      <c r="J32" s="106"/>
      <c r="K32" s="106"/>
      <c r="L32" s="106"/>
      <c r="M32" s="106"/>
      <c r="N32" s="106"/>
      <c r="O32" s="106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 ht="15.75" customHeight="1" x14ac:dyDescent="0.25">
      <c r="A33" s="103"/>
      <c r="B33" s="104"/>
      <c r="C33" s="89"/>
      <c r="D33" s="89"/>
      <c r="E33" s="105"/>
      <c r="F33" s="105"/>
      <c r="G33" s="105"/>
      <c r="H33" s="106"/>
      <c r="I33" s="106"/>
      <c r="J33" s="106"/>
      <c r="K33" s="106"/>
      <c r="L33" s="106"/>
      <c r="M33" s="106"/>
      <c r="N33" s="106"/>
      <c r="O33" s="106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ht="15.75" customHeight="1" x14ac:dyDescent="0.25">
      <c r="A34" s="103"/>
      <c r="B34" s="111"/>
      <c r="C34" s="89"/>
      <c r="D34" s="89"/>
      <c r="E34" s="103"/>
      <c r="F34" s="103"/>
      <c r="G34" s="112"/>
      <c r="H34" s="112"/>
      <c r="I34" s="113"/>
      <c r="J34" s="120"/>
      <c r="K34" s="103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 ht="15.75" customHeight="1" x14ac:dyDescent="0.25"/>
    <row r="36" spans="1:26" ht="15.75" customHeight="1" x14ac:dyDescent="0.25"/>
    <row r="37" spans="1:26" ht="15.75" customHeight="1" x14ac:dyDescent="0.25"/>
    <row r="38" spans="1:26" ht="15.75" customHeight="1" x14ac:dyDescent="0.25"/>
    <row r="39" spans="1:26" ht="15.75" customHeight="1" x14ac:dyDescent="0.25"/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H1:J1"/>
    <mergeCell ref="H2:J2"/>
    <mergeCell ref="H3:J3"/>
    <mergeCell ref="H4:J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Заявка </vt:lpstr>
      <vt:lpstr>Реестр для утв  (2)</vt:lpstr>
      <vt:lpstr>Реестр </vt:lpstr>
      <vt:lpstr>'Реестр для утв 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2026-06-08T11:00:36Z</cp:lastPrinted>
  <dcterms:created xsi:type="dcterms:W3CDTF">2026-04-27T11:41:49Z</dcterms:created>
  <dcterms:modified xsi:type="dcterms:W3CDTF">2026-06-08T11:18:15Z</dcterms:modified>
</cp:coreProperties>
</file>