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Desktop\Общая папка1\2026\ЗАКУП 2026\Наука\"/>
    </mc:Choice>
  </mc:AlternateContent>
  <xr:revisionPtr revIDLastSave="0" documentId="13_ncr:1_{6E8987B6-0E81-4BBD-9E3A-AD2FA267FA08}" xr6:coauthVersionLast="47" xr6:coauthVersionMax="47" xr10:uidLastSave="{00000000-0000-0000-0000-000000000000}"/>
  <bookViews>
    <workbookView xWindow="-28920" yWindow="-159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9" i="1" l="1"/>
  <c r="G87" i="1"/>
  <c r="G86" i="1"/>
  <c r="G85" i="1"/>
  <c r="G83" i="1"/>
  <c r="G82" i="1"/>
  <c r="G81" i="1"/>
  <c r="G84" i="1" s="1"/>
  <c r="G79" i="1"/>
  <c r="G80" i="1" s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3" i="1"/>
  <c r="G42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88" i="1" l="1"/>
  <c r="G78" i="1"/>
  <c r="G41" i="1" l="1"/>
  <c r="G40" i="1"/>
  <c r="G39" i="1"/>
  <c r="G38" i="1"/>
  <c r="G11" i="1"/>
  <c r="G10" i="1"/>
  <c r="G7" i="1"/>
  <c r="G8" i="1"/>
  <c r="G90" i="1"/>
  <c r="G37" i="1" l="1"/>
  <c r="G44" i="1"/>
  <c r="G9" i="1"/>
</calcChain>
</file>

<file path=xl/sharedStrings.xml><?xml version="1.0" encoding="utf-8"?>
<sst xmlns="http://schemas.openxmlformats.org/spreadsheetml/2006/main" count="338" uniqueCount="185">
  <si>
    <t>Единица
 измерения</t>
  </si>
  <si>
    <t>Количество</t>
  </si>
  <si>
    <t>Цена за единицу с учетом НДС, тенге</t>
  </si>
  <si>
    <t>Итого сумма с НДС, тенге</t>
  </si>
  <si>
    <t>услуга</t>
  </si>
  <si>
    <t>Итого</t>
  </si>
  <si>
    <t>Срок поставки</t>
  </si>
  <si>
    <t>Наименование проекта, Ф.И.О. руководителя проекта</t>
  </si>
  <si>
    <t>П/П</t>
  </si>
  <si>
    <t>Краткое описание/Техническая характеристика товара, услуги, работы</t>
  </si>
  <si>
    <t>Наименование товара, услуги, работы</t>
  </si>
  <si>
    <t>со дня заключения договора в течении 60 календарных дней</t>
  </si>
  <si>
    <t>шт</t>
  </si>
  <si>
    <t>УФ-Вид спектрофотометр</t>
  </si>
  <si>
    <t>Вытяжной шкаф</t>
  </si>
  <si>
    <t>со дня заключения договора в течении 90 календарных дней</t>
  </si>
  <si>
    <t>"Разработка производства полного цикла растительных субстанций на основе лекарственных растений Южно-Казахстанского региона" Жапаркулова К.А.</t>
  </si>
  <si>
    <t>Спектрофотометр должен быть выполнен по двухлучевой (Double Beam) схеме построения оптической системы. В качестве источников излучения должны использоваться дейтериевая и вольфрамовая лампы. В качестве детектора должен применяться двойной кремниевый фотодиод. Рабочий спектральный диапазон прибора должен составлять не менее 180 нм и не более 1200 нм. Прибор должен обеспечивать выбор ширины спектральной щели со значениями не более 0,5; 1; 2; 4; 5 нм (регулируемая). Погрешность установки длины волны должна составлять не более ±0,3 нм, а при 656,1 нм — не более ±0,1 нм. Повторяемость установки длины волны должна быть не более ±0,1 нм. Фотометрический диапазон должен обеспечивать измерения в пределах не уже чем от –4 до +4 А, не уже чем 0–400 %T и не менее 0–9999 C. Фотометрическая точность должна составлять не более ±0,002 А в диапазоне 0,0–0,5 А, не более ±0,004 А в диапазоне 0,5–1 А и не более ±0,3 %T в диапазоне 0–100 %T. Фотометрическая повторяемость должна быть не более ±0,001 А в диапазоне 0,0–0,5 А, не более ±0,002 А в диапазоне 0,5–1 А и не более ±0,15 %T в диапазоне 0–100 %T. Уровень шума должен быть не более 0,00005 А (RMS) при 500 нм. Дрейф нуля должен составлять не более 0,0003 А/ч при 500 нм после не менее 2 часов прогрева. Ровность базовой линии должна быть не более ±0,0005 А. Уровень рассеянного света должен составлять не более 1 %T при 198 нм (KCl), не более 0,03 %T при 220 нм (NaI) и не более 0,03 %T при 340 нм (NaNO₂). Скорость сканирования должна быть не менее 20 нм/мин и не более 4200 нм/мин. Прибор должен иметь не менее 3 портов USB-A, не менее 1 порта USB-B, не менее 1 порта Ethernet (RJ-45), не менее 1 VGA, не менее 1 HDMI, а также встроенные модули Wi-Fi и Bluetooth.  Устройство должно быть оснащено цветным сенсорным LCD-дисплеем диагональю не менее 10,1 дюйма с разрешением не менее 1280×800 (IPS или эквивалент).  Должна быть предусмотрена возможность параллельной работы как через встроенный интерфейс устройства, так и через компьютер. Объём встроенной памяти должен составлять не менее 64 ГБ с возможностью расширения посредством USB-накопителя или сетевого подключения. Габаритные размеры прибора (Ш × Г × В) должны составлять не более 590 × 430 × 255 мм. Масса прибора должна быть не менее 17 кг. Питание должно осуществляться от сети переменного тока напряжением 240 В, частотой 50 Гц, при потребляемой мощности не более 140 Вт.  В комплект поставки должны входить: спектрофотометр, 8-позиционный держатель кювет с автоматическим мотором для позиционирования кювет и 2 кварцевые кюветы, Держатель ячеек с переменной длиной оптического пути на 5 положений, 10×100 мм, программное обеспечение на государственном или русском языках, руководство по эксплуатации на государственном или русском языках. Программное обеспечение спектрофотометра должно быть ориентировано на пользователя и обеспечивать точные измерения и эффективное управление данными. Программное обеспечение должно быть доступно в двух версиях:
1. со встроенным сенсорным экраном; 2. с возможностью управления через внешний ПК.
Интерфейс должен быть графическим, с интуитивно понятными значками и удобной навигацией. Программное обеспечение должно быть на государственном или русском языках и обеспечивать создание, сохранение, редактирование и хранение методов и данных измерений. Данные измерений должны сохраняться с возможностью экспорта и печати в форматах Excel, Word, PDF или аналогичных. Программное обеспечение должно обеспечивать совместимость с аксессуарами, включая многокюветные держатели, системы Пельтье и автодозаторы (сипперы). Функциональные режимы
1. Сканирование спектра (Spectrum Scan)
Режим сканирования спектра должен обеспечивать:
• измерение фотометрической кривой образца в заданном диапазоне длин волн;
• автоматический поиск пиков;
• выполнение математических функций, включая:
• арифметические операции;
• расчёт производных;
• расчёт площади под кривой;
• построение 3D-графиков;
• сохранение и печать спектральных данных.
2. Фотометрия (Photometry). Режим фотометрии должен обеспечивать:
• измерение фотометрического значения на одной длине волны;
• отображение результатов в единицах оптической плотности (Abs, A) и процента пропускания (%T).
3. Множественные длины волн (Multi Wavelength)
• Режим измерений на нескольких длинах волн должен обеспечивать:
• одновременные измерения не менее чем на 20 длинах волн;
• возможность выбора количества измерений в одной точке в диапазоне не менее 1–50;
• возможность задания пользовательских формул расчёта результатов.
4. Количественный анализ (Quantitation)
Режим количественного анализа должен обеспечивать:
построение калибровочной кривой и определение концентрации образца по стандартной кривой; работу в режимах: одна длина волны; две длины волн (разность, отношение); три длины волн; пользовательские методы; не менее 3 способов построения стандартной кривой: ввод коэффициентов; измерение не менее 2–20 стандартных образцов; ввод значений оптической плотности и концентрации стандартов;
не менее 4 методов аппроксимации: линейная через ноль; линейная; квадратичная; кубическая.
5. Сканирование по времени (Time Scan)
Режим сканирования по времени должен обеспечивать:
• измерение изменения фотометрического значения во времени на одной длине волны;
• неограниченное или настраиваемое время сканирования.
6. Кинетика (Kinetics)
Режим кинетики должен обеспечивать:
• измерение изменения оптической плотности или скорости её изменения во времени;
• настройку времени задержки и интервала измерений;
• автоматический расчёт кинетических параметров (скорости реакции и др.);
• неограниченное или настраиваемое время измерений.
7. Анализ ДНК и белка (DNA/Protein Analysis)
Программное обеспечение должно обеспечивать:
• измерение концентрации ДНК, РНК и белка;
• наличие не менее 7 встроенных методов (включая 260/280, 260/320, биуретовый метод, метод Лоури, BCA, CBB, прямой УФ-метод);
• возможность создания пользовательских методов;
• автоматический расчёт концентрации и отображение результатов.
8. Проверка характеристик (Performance Verification)
Программное обеспечение должно обеспечивать проведение проверки технических характеристик прибора, включая:
• проверку точности установки длины волны;
• проверку фотометрической точности;
• проверку разрешающей способности;
• проверку уровня паразитного света;
• проверку линейности.
Моноблок Lenovo оснащён современным оборудованием для работы с офисными, мультимедийными и инженерными приложениями.
Процессор - Intel Core i5 с количеством ядер не менее 8. Базовая тактовая частота процессора - не менее 2,1 ГГц. 
Оперативная память - не менее 16 ГБ DDR5, с возможностью расширения до не менее 32 ГБ. 
Графический адаптер - встроенный Intel. Экран - не менее 24 дюймов, разрешение не менее 1920×1080 (Full HD).
В комплект поставки входят проводная клавиатура и мышка.
Гарантийный срок - не менее 12 месяцев.
Перед поставкой товара согласовать поставку с представителем заказчика. В целях исключения поставки неоригинального и контрафактного оборудования, потенциальный поставщик предоставляет в составе конкурсной заявки копию авторизационного письма на право поставки оборудования. Все предложенные характеристики оборудования должны соответствовать или превосходить технические характеристики, указанные в данной технической спецификации. Недопустимо оборудование, бывшее в употреблении, восстановленное, переработанное или каким либо образом модифицированное. Предлагаемое оборудование должно быть законченным решением. Все запрашиваемые документы предоставляются поставщиками без необходимости приобретения, без необходимости пересечения границы Республики Казахстан и предоставляются поставщиками в составе конкурсной заявки. Товар должен быть снабжен комплектом технической или эксплуатационной документации на государственном или русском языках, в случае содержания документации на иностранном языке предоставляется перевод. Поставку к месту, указанному Заказчиком, разгрузку товаров, распаковку, сборку в указанных помещениях, установку и работы по подключению осуществляет. Авторизованный дистрибьютор должен обеспечивать проведение квалификации IQ/OQ. Поставщик обязан поставить комплект квалификационной документации (квалификацию монтажа, квалификацию функционирования). Обязательное требование проведение квалификации монтажа (IQ) и функционирования (ОQ) с предоставлением отчета квалификации монтажа (IQ) и функционирования (OQ). Поставщик должен предоставить отчет по квалификации монтажа и функционирования. Поставщик должен предоставить документ, подтверждающее квалификацию поставщика на проведение квалификации монтажа и функционирования.</t>
  </si>
  <si>
    <t xml:space="preserve">Система вытяжного лабораторного шкафа должна быть предназначена для проведения лабораторных работ с химическими веществами, сопровождающихся выделением вредных паров, газов и аэрозолей, с обеспечением их безопасного удаления через систему вентиляции. Габаритные размеры вытяжного шкафа должны составлять не менее: ширина — 1490 мм, глубина — 900 мм, высота — 2000 мм.
Корпус вытяжного шкафа должен быть изготовлен из оцинкованной стали с порошковым электростатическим покрытием. Рабочая поверхность должна быть выполнена из лабораторного компакт-ламината толщиной не менее 15 мм и длиной не менее 1,2 м. Материал рабочей поверхности должен быть устойчив к воздействию химических веществ, влаги и механических нагрузок. В комплект должна входить тумба вытяжного шкафа в количестве 1 шт., оснащённая одной регулируемой полкой для размещения лабораторных принадлежностей. Вытяжной шкаф должен быть оснащён вентиляционной системой, включающей вентилятор производительностью не более 1350 м³/ч в количестве 1 шт., кнопку включения и выключения вентилятора в количестве 1 шт., а также гибкий воздуховод диаметром Ø250 мм длиной не менее 3 м. Электрическая система шкафа должна включать розетки 220 В в количестве 2 шт., предохранители на 20 А в количестве 2 шт. и предохранитель на 6 А в количестве 1 шт. Шкаф должен быть оснащён газовой системой, включающей газовый кран, установленный на корпусе управления, в количестве 1 шт. Водяная система должна включать водяной кран, установленный на корпусе, в количестве 1 шт., а также каплесборник из полипропилена в количестве 1 шт. Размеры каплесборника должны составлять не менее 240 × 90 × 240 мм.
В комплект поставки должны входить лабораторный шкаф, тумба с регулируемой полкой, вентиляционный вентилятор, гибкий воздуховод, элементы электрической системы, газовый кран, водяной кран, каплесборник, а также техническая или эксплуатационная документация. Перед поставкой товара согласовать поставку с представителем заказчика. В целях исключения поставки неоригинального и контрафактного оборудования, потенциальный поставщик предоставляет в составе конкурсной заявки копию авторизационного письма на право поставки оборудования. Все предложенные характеристики оборудования должны соответствовать или превосходить технические характеристики, указанные в данной технической спецификации. Недопустимо оборудование, бывшее в употреблении, восстановленное, переработанное или каким-либо образом модифицированное. Предлагаемое оборудование должно быть законченным решением. Все запрашиваемые документы предоставляются поставщиками без необходимости приобретения, без необходимости пересечения границы Республики Казахстан и предоставляются поставщиками в составе конкурсной заявки.
Товар должен быть снабжен комплектом технической или эксплуатационной документации на государственном или русском языках, в случае содержания документации на иностранном языке предоставляется перевод. Поставку к месту, указанному Заказчиком, разгрузку товаров, распаковку, сборку в указанных помещениях, установку и работы по подключению осуществляет.
</t>
  </si>
  <si>
    <t xml:space="preserve">Моноблок </t>
  </si>
  <si>
    <t>Моноблок  с диагональю экрана 27 дюймов, IPS-матрицей, разрешением 2560×1440 QHD, процессором Intel Core i9-13900, оперативной памятью 64 ГБ, SSD-накопителем 1 ТБ, дискретной видеокартой NVIDIA GeForce RTX 3050 Ti 4 ГБ. Предназначен для офисной, административной, аналитической и профессиональной работы, включая многозадачность, обработку данных, проведение видеоконференций и работу с графическими приложениями. Работает под управлением Windows 11 Pro.</t>
  </si>
  <si>
    <t xml:space="preserve">Ноутбук </t>
  </si>
  <si>
    <t>Ноутбук с диагональю экрана 15,6 дюйма, IPS-матрицей, разрешением 1920×1080 Full HD, антибликовым покрытием и частотой обновления 120 Гц. Оснащён процессором Intel Core i7-1255U, оперативной памятью 16 ГБ DDR4, SSD-накопителем 512 ГБ, встроенной видеокартой Intel Iris Xe Graphics. Предназначен для офисной, административной, учебной и профессиональной работы, включая работу с документами, таблицами, презентациями, интернет-ресурсами и многозадачными приложениями. Работает под управлением Windows 11 Pro. Поддерживает Wi-Fi 802.11ac, Bluetooth 5.0, имеет HDMI, USB Type-A, сетевой адаптер и аудиоразъём 3,5 мм. Вес — 1,7 кг. Гарантия — 36 месяцев.</t>
  </si>
  <si>
    <t>МФУ</t>
  </si>
  <si>
    <t>МФУ  формата A4, лазерное, черно-белое, с максимальным разрешением печати 1200×1200 dpi и скоростью печати до 33 стр./мин. Оснащено функциями печати, сканирования, копирования и факса, поддерживает автоматическую двустороннюю печать. Имеет интерфейсы подключения Wi-Fi, Ethernet RJ-45, USB, поддерживает мобильную печать Apple AirPrint и Mopria. Предназначено для офисной печати, сканирования и копирования документов в небольших рабочих группах. Емкость выходного лотка — 150 листов, объем памяти — 512 МБ, вес — 10,5 кг. Гарантия — 12 месяцев.</t>
  </si>
  <si>
    <t>со дня заключения договора в течении 30 календарных дней</t>
  </si>
  <si>
    <t>"Эпигенетика и профилактика неинфекционных заболеваний в Казахстане: персонализированный подход и прогнозировнаие биовозраста" Фахрадиев И.Р</t>
  </si>
  <si>
    <t xml:space="preserve"> "Исследования условий синтеза биосурфактантов с антимикробной активностью" Тургумбаева А</t>
  </si>
  <si>
    <t>Услуги по депонированию бактерий</t>
  </si>
  <si>
    <t>Услуги по депонированию бактерий включают прием бактериальных штаммов, их регистрацию, проверку жизнеспособности, идентификационных характеристик и последующее хранение в специализированной коллекции микроорганизмов в соответствии с установленными требованиями. 
Результатом оказания услуги является официальное подтверждение депонирования бактериальных штаммов с указанием их регистрационных данных, что необходимо для дальнейшей паспортизации, патентования и использования штаммов в научно-исследовательской деятельности.</t>
  </si>
  <si>
    <t>усл</t>
  </si>
  <si>
    <t>Идентификация штамма микроорганизмов на основании анализа фрагмента гена 16S rRNA, ITS</t>
  </si>
  <si>
    <t>Услуга включает молекулярно-генетическую идентификацию исследуемого штамма микроорганизма путем анализа фрагмента гена 16S rRNA для бактерий. В ходе исследования проводится получение и анализ нуклеотидной последовательности, сравнение с референсными последовательностями в базах данных и определение таксономической принадлежности штамма.</t>
  </si>
  <si>
    <t>Построение филогенетического дерева</t>
  </si>
  <si>
    <t>Услуга включает построение филогенетического дерева на основании полученных нуклеотидных последовательностей исследуемых штаммов и близкородственных референсных последовательностей. Филогенетический анализ позволяет определить генетическое родство штамма, его положение среди родственных микроорганизмов и подтвердить корректность таксономической идентификации.</t>
  </si>
  <si>
    <t xml:space="preserve">Анализ данных и выдача отчета </t>
  </si>
  <si>
    <t>Услуга включает обработку, анализ и интерпретацию полученных результатов молекулярно-генетического исследования. По итогам работы исполнитель предоставляет отчет, содержащий данные по идентификации штамма, результаты сравнения с базами данных, филогенетический анализ, выводы о таксономической принадлежности микроорганизма и рекомендации по дальнейшему использованию результатов для паспортизации, депонирования или патентования штамма.</t>
  </si>
  <si>
    <t xml:space="preserve">Планшет для ПЦР на 96 лунок без юбки, профиль стандартный (Бесцветный) 10 штук/уп </t>
  </si>
  <si>
    <t>Планшет для ПЦР на 96 лунок, без юбки, стандартного профиля, бесцветный. Предназначен для проведения ПЦР-исследований. В упаковке 10 штук.</t>
  </si>
  <si>
    <t>уп</t>
  </si>
  <si>
    <t>ПЦР-планшеты 96-луночные, ПП, полуюбка, высокий профиль, 0,3 мл, 50 штук в упаковке</t>
  </si>
  <si>
    <t>ПЦР-планшет на 96 лунок из полипропилена, с полуюбкой, высокого профиля, объем лунки 0,3 мл. Предназначен для постановки ПЦР. В упаковке 50 штук.</t>
  </si>
  <si>
    <t xml:space="preserve">Оптические адгезивные пленки для ПЦР планшет, 100 листов в упаковке </t>
  </si>
  <si>
    <t>Оптическая адгезивная пленка для герметичного запечатывания ПЦР-планшетов. Обеспечивает защиту от испарения и контаминации. В упаковке 100 листов.</t>
  </si>
  <si>
    <t xml:space="preserve">Оптические безворсовые салфетки Kimtech-kimwipes (280 штук в упаковке) </t>
  </si>
  <si>
    <t>Оптические безворсовые салфетки для лабораторного применения. Предназначены для очистки оптических поверхностей и лабораторного оборудования. В упаковке 280 штук.</t>
  </si>
  <si>
    <t xml:space="preserve">Перчатки нитриловые медицинские (100 штук в упаковке) размер M </t>
  </si>
  <si>
    <t>Перчатки медицинские одноразовые из нитрила, размер M. Предназначены для защиты рук персонала при лабораторных и медицинских манипуляциях. В упаковке 100 штук.</t>
  </si>
  <si>
    <t xml:space="preserve">Перчатки нитриловые медицинские (100 штук в упаковке) размер L </t>
  </si>
  <si>
    <t>Перчатки медицинские одноразовые из нитрила, размер L. Предназначены для защиты рук персонала при лабораторных и медицинских манипуляциях. В упаковке 100 штук.</t>
  </si>
  <si>
    <t xml:space="preserve">Перчатки нитриловые медицинские (100 штук в упаковке) размер S </t>
  </si>
  <si>
    <t>Перчатки медицинские одноразовые из нитрила, размер S. Предназначены для защиты рук персонала при лабораторных и медицинских манипуляциях. В упаковке 100 штук.</t>
  </si>
  <si>
    <t xml:space="preserve">Перчатки нитриловые медицинские (100 штук в упаковке) размер XS </t>
  </si>
  <si>
    <t>Перчатки медицинские одноразовые из нитрила, размер XS. Предназначены для защиты рук персонала при лабораторных и медицинских манипуляциях. В упаковке 100 штук.</t>
  </si>
  <si>
    <t>Парафинизированная эластичная пленка PARAFILM® M размером 50 мм × 75 м. Используется для герметизации лабораторной посуды, пробирок и флаконов.</t>
  </si>
  <si>
    <t xml:space="preserve">ПЦР-пробирки в стрипах в комплекте с плоскими крышками, 0,2 </t>
  </si>
  <si>
    <t>ПЦР-пробирки объемом 0,2 мл в стрипах, в комплекте с плоскими крышками. Предназначены для проведения ПЦР-реакций.</t>
  </si>
  <si>
    <t>Микропробирка 0,2мл с плоской крышкой (в упаковке 1000 штук)</t>
  </si>
  <si>
    <t>Микропробирка объемом 0,2 мл с плоской крышкой. Предназначена для ПЦР и хранения малых объемов образцов. В упаковке 1000 штук.</t>
  </si>
  <si>
    <t xml:space="preserve">Коробка (контейнер) для безопасной утилизации медицинских отходов класса Б, объем 5 литров (желтый) </t>
  </si>
  <si>
    <t>Контейнер желтого цвета для безопасного сбора и утилизации медицинских отходов класса Б, объем 5 литров. Предназначен для медицинских и лабораторных помещений.</t>
  </si>
  <si>
    <t xml:space="preserve">Коробка (контейнер) для безопасной утилизации медицинских отходов класса Б, объем 12 литров (желтый) </t>
  </si>
  <si>
    <t>Контейнер желтого цвета для безопасного сбора и утилизации медицинских отходов класса Б, объем 12 литров. Предназначен для медицинских и лабораторных помещений.</t>
  </si>
  <si>
    <t xml:space="preserve">Пакеты полиэтиленовые для медицинских отходов класс А Б В Г 500*600 мм. В рулоне 100 штук </t>
  </si>
  <si>
    <t>Полиэтиленовые пакеты размером 500×600 мм для сбора медицинских отходов классов А, Б, В, Г. В рулоне 100 штук.</t>
  </si>
  <si>
    <t xml:space="preserve">Шапочки медицинские одноразовые, в упаковке 100 штук </t>
  </si>
  <si>
    <t>Шапочки медицинские одноразовые. Предназначены для соблюдения санитарно-гигиенического режима и предотвращения загрязнения рабочей зоны. В упаковке 100 штук.</t>
  </si>
  <si>
    <t xml:space="preserve">Бахилы полиэтиленовые на резинке, в упаковке 1000 пар </t>
  </si>
  <si>
    <t>Бахилы одноразовые полиэтиленовые на резинке. Предназначены для поддержания чистоты в медицинских и лабораторных помещениях. В упаковке 1000 пар.</t>
  </si>
  <si>
    <t xml:space="preserve">Хирургический одноразовый халат на завязках. Размер: 125х150 см. Плотность материала: 45гр м2. Манжеты: упругие текстильные манжеты. Цвет: Синий. Завязка из СМС лент сзади. Количество в упаковке 100 штук </t>
  </si>
  <si>
    <t>Хирургический одноразовый халат на завязках, размер 125×150 см, плотность материала 45 г/м², цвет синий, с текстильными манжетами. В упаковке 100 штук.</t>
  </si>
  <si>
    <t>Конические центрифужные пробирки, ПП/ПНД, 15 мл, 500 шт.</t>
  </si>
  <si>
    <t>Конические центрифужные пробирки объемом 15 мл, изготовленные из ПП/ПНД. Предназначены для центрифугирования, хранения и транспортировки жидких образцов. В упаковке 500 штук.</t>
  </si>
  <si>
    <t xml:space="preserve">Наконечники с переменным объемом 0,1-10мкл., производитель Eppendorf, в упаковке 1000 штук </t>
  </si>
  <si>
    <t>Наконечники для дозирования объема 0,1–10 мкл, производитель Eppendorf. Предназначены для точного отбора и переноса малых объемов жидкости. В упаковке 1000 штук.</t>
  </si>
  <si>
    <t xml:space="preserve">Наконечники с переменным объемом 0,1-20мкл., производитель Eppendorf, в упаковке 1000 штук </t>
  </si>
  <si>
    <t>Наконечники для дозирования объема 0,1–20 мкл, производитель Eppendorf. Предназначены для точного дозирования реагентов и образцов. В упаковке 1000 штук.</t>
  </si>
  <si>
    <t xml:space="preserve">Наконечники Eppendorf 200мкл., в упаковке 1000 штук </t>
  </si>
  <si>
    <t>Наконечники Eppendorf объемом до 200 мкл. Предназначены для лабораторного дозирования жидкостей. В упаковке 1000 штук.</t>
  </si>
  <si>
    <t xml:space="preserve">Наконечники Eppendorf 1000мкл., в упаковке 1000 штук </t>
  </si>
  <si>
    <t>Наконечники Eppendorf объемом до 1000 мкл. Предназначены для отбора, переноса и дозирования жидкостей в лабораторных условиях. В упаковке 1000 штук.</t>
  </si>
  <si>
    <t xml:space="preserve">Набор регентов   для анализа длины теломер методом количественной ПЦР </t>
  </si>
  <si>
    <t>Список реагентов для анализа длины теломер методом количественной ПЦР и анализа метилирования ДНК методом HRM после бисульфитной конверсии:
-	Набор Ampliclean™️ для очистки ПЦР-продуктов в комплекте с магнитными частицами - 1 упаковка;
-	Q5 High-Fidelity DNA Polymerase - 500 units в комплекте со старт набором - 1 упаковка;
-	Набор для секвенирования BigDye v.3.1 в комплекте с контролем - 10 упаковок; 
-	KAPA Long Range PCR Kits - HotStart PCR Kit, в комплекте - 10 упаковок; 
-	Набор QIAGEN Multiplex PCR Plus Kit - 12 упаковок;
-	Набор RNase Cocktail™️ Enzyme Mix - 1 упаковка;
-	Набор ДНК-баркодов, 100 нмоль для мультиплексирования ампликонов - 50 упаковок;
-	Набор ДНК-адаптеров для баркодов, 100 нмоль - 50 упаковок;
-	Luna Probe One-Step RT-qPCR 4X Mix with UDG - 2000 rxns в комплекте с набором эндонуклеаз и полимераз - 1 упаковка.</t>
  </si>
  <si>
    <t>набор</t>
  </si>
  <si>
    <t>Набор регентов  и для анализа метилирования ДНК методом HRM после бисульфитной конверсии</t>
  </si>
  <si>
    <t>Список реагентов для анализа длины теломер методом количественной ПЦР и анализа метилирования ДНК методом HRM после бисульфитной конверсии:
-	Набор для выявления и количественной оценки метилирования CpG в ДНК, обработанной бисульфитом, методом высокоразрешающего анализа кривых плавления (HRM). EpiTect HRM PCR Kit, 100 реакций, производитель Qiagen – 25 упаковок;
-	Мастер-микс RT² SYBR Green для qPCR (25 мл), производитель Qiagen.В комплект входит 1 флакон объёмом 25 мл мастер-микса. Рассчитан на проведение: 20 × 96-луночных RT² PCR Arrays,12 × 384-луночных RT² PCR Arrays,около 2000 реакций объёмом 25 мкл,или до 5000 реакций объёмом 10 мкл. – 2 упаковки;
-	Набор для полной бисульфитной конверсии и очистки ДНК для анализа метилирования EpiTect Bisulfite Kit (2*96), производитель Qiagen – 11 упаковок;
-	Набор контрольной ДНК человека (содержит бисульфит-конвертированную метилированную и неметилированную ДНК, а также неконвертированную неметилированную ДНК) EpiTect PCR Control DNA Set (100) 100 реакций, производитель Qiagen –  2 упаковки;
-	Набор для выделения НК Blood N (250)- 12 упаковок; 
-	Кастомные стандартные ДНК-олигонуклеотиды, 150 нмоль для определения участков метилирования - 50 штук; 
-	Кастомные стандартные ДНК олигонуклеотиды для оценки длин теломерных участков, 150 нмоль – 10 штук; 
-	Набор для количественного и качественного анализа ДНК Spectra Q HS Plus – 3 упаковки;</t>
  </si>
  <si>
    <t xml:space="preserve">Парафинизированная пленка PARAFILM M 50ммх75м </t>
  </si>
  <si>
    <t>Сурфактин, 10 мг</t>
  </si>
  <si>
    <t>Чистота не менее 95%
Номер CAS: 24730-31-2
Биологический источник: Bacillus subtilis
Форма: Порошок
Цвет: от белого до жёлтого
Растворимость: этанол 10 мг/мл
Температура хранения.2-8°C</t>
  </si>
  <si>
    <t>Итурин, 5 мг</t>
  </si>
  <si>
    <t>Чистота не менее 95%
Номер CAS: 52229-90-0
Биологический источник: Bacillus subtilis
Форма: Порошок
Цвет: от белого до жёлтого
Растворимость: этанол: растворим в концентрации 9,80-10,20 мг/мл
Температура хранения: 2-8°C</t>
  </si>
  <si>
    <t>Ультра прозрачные крышки для кПЦР, стрипы по 8 шт., 120 стрипов/упак. (AB0866)</t>
  </si>
  <si>
    <t>Ультрапрозрачные крышки для ПЦР в стрипах по 8 пробирок предназначены для герметичного закрытия реакционных сосудов при проведении количественной ПЦР. Крышки должны обеспечивать высокую оптическую прозрачность для корректной регистрации флуоресцентного сигнала, плотное прилегание к пробиркам формата 0,2 мл и предотвращение испарения. Упаковка — не менее 120 стрипов. Материал — медицинский полипропилен, свободный от ДНКаз, РНКаз и пирогенов.
Расходные материалы должны быть полностью совместимы с амплификаторами реального времени QuantStudio™ (Applied Biosystems™), установленными в лаборатории заказчика. Потенциальный поставщик в рамках конкурсной заявки предоставляет электронную копию авторизационного письма от производителей.  Дата выпуска реагентов не должна быть ранее 2026 года.</t>
  </si>
  <si>
    <t>упак</t>
  </si>
  <si>
    <t>Наконечники для пипеток в штативах с фильтром ART™, 1000 мкл, 3072
шт/уп (2179-HR), стерильные</t>
  </si>
  <si>
    <t>Наконечники для автоматических пипеток с аэрозольным фильтром ART™, объёмом 1000 мкл, предназначены для предотвращения контаминации при работе с нуклеиновыми кислотами. Должны быть стерильными, поставляться в штативах, иметь встроенный фильтр. Материал — полипропилен высокой чистоты, свободный от ДНКаз, РНКаз и эндотоксинов. Количество — не менее 3072 шт.
Наконечники должны обеспечивать полную совместимость с используемыми в лаборатории автоматическими пипетками Thermo Scientific™. Потенциальный поставщик в рамках конкурсной заявки предоставляет электронную копию авторизационного письма от производителей.  Дата выпуска реагентов не должна быть ранее 2026 года.</t>
  </si>
  <si>
    <t xml:space="preserve">Наконечники для пипеток в штативах с фильтром ART™, 300 мкл, 4800 шт/уп (2070-HR), стерильные </t>
  </si>
  <si>
    <t>Наконечники для автоматических пипеток с фильтром ART™, объёмом 300 мкл, предназначены для точного дозирования жидкостей и предотвращения перекрёстной контаминации. Должны быть стерильными, одноразовыми, поставляться в штативах. Количество — не менее 4800 шт.
Полная совместимость с автоматическими пипетками Thermo Scientific™ обязательна.  Потенциальный поставщик в рамках конкурсной заявки предоставляет электронную копию авторизационного письма от производителей.  Дата выпуска реагентов не должна быть ранее 2026 года.</t>
  </si>
  <si>
    <t>ROR gamma (t) Monoclonal Antibody (B2D), PE-eFluor™ 610, eBioscience™, 100 мкг</t>
  </si>
  <si>
    <t>Моноклональное антитело к RORγt, конъюгированное с флуорохромом, предназначено для иммунофенотипирования клеток методом проточной цитометрии. Должно обеспечивать высокую специфичность, стабильность сигнала и возможность применения в многоцветных панелях.
Антитело должно быть полностью совместимо с проточным цитофлуориметром Attune™ NxT (Thermo Fisher Scientific), установленным в лаборатории заказчика. Потенциальный поставщик в рамках конкурсной заявки предоставляет электронную копию авторизационного письма от производителей.  Дата выпуска реагентов не должна быть ранее 2026 года.</t>
  </si>
  <si>
    <t>CD11b/c Monoclonal Antibody (OX42), PerCP-eFluor™ 710, eBioscience™, 100 мкг</t>
  </si>
  <si>
    <t>Моноклональное антитело к CD11b/c (клон OX42), конъюгированное с PerCP-eFluor™ 710, предназначено для иммунофенотипирования клеток методом проточной цитометрии. Антитело должно обеспечивать высокую специфичность связывания с антигеном CD11b/c и стабильную интенсивность флуоресцентного сигнала. Флуорохром PerCP-eFluor™ 710 должен обеспечивать минимальную спектральную интерференцию при проведении многоцветного анализа. Упаковка — не менее 100 мкг.
Антитело должно быть полностью совместимо с проточным цитофлуориметром Attune™ NxT (Thermo Fisher Scientific), установленным в лаборатории заказчика.
Потенциальный поставщик предоставляет авторизационное письмо. Дата выпуска — не ранее 2026 года.</t>
  </si>
  <si>
    <t>Granulocyte Marker Monoclonal Antibody (HIS48), FITC, eBioscience™, 100 мкг</t>
  </si>
  <si>
    <t>Моноклональное антитело к гранулоцитарному маркеру (HIS48), конъюгированное с FITC, предназначено для идентификации гранулоцитов методом проточной цитометрии. Должно обеспечивать высокую чувствительность и специфичность анализа. Упаковка — не менее 100 мкг.
Совместимость с Attune™ NxT обязательна.
Потенциальный поставщик предоставляет авторизационное письмо. Дата выпуска — не ранее 2026 года.</t>
  </si>
  <si>
    <t>TNF alpha Monoclonal Antibody (MP6-XT22), FITC, eBioscience™, 100 мкг</t>
  </si>
  <si>
    <t>Моноклональное антитело к TNF-α (клон MP6-XT22), конъюгированное с FITC, предназначено для внутриклеточного определения цитокинов методом проточной цитометрии. Должно обеспечивать стабильный сигнал и низкий уровень фона. Упаковка — не менее 100 мкг.
Совместимость с Attune™ NxT обязательна.
Потенциальный поставщик предоставляет авторизационное письмо. Дата выпуска — не ранее 2026 года.</t>
  </si>
  <si>
    <t>IFN gamma Monoclonal Antibody (XMG1.2), FITC, eBioscience™, 100 мкг</t>
  </si>
  <si>
    <t>Моноклональное антитело к IFN-γ (клон XMG1.2), конъюгированное с FITC, предназначено для внутриклеточного анализа цитокинов. Должно обеспечивать высокую воспроизводимость результатов. Упаковка — не менее 100 мкг.
Совместимость с Attune™ NxT обязательна.
Потенциальный поставщик предоставляет авторизационное письмо. Дата выпуска — не ранее 2026 года.</t>
  </si>
  <si>
    <t>Rat IL-23 ELISA Kit - ERA28RBX5</t>
  </si>
  <si>
    <t>Набор ИФА для количественного определения интерлейкина-23 (IL-23) крысы в биологических образцах. Набор должен обеспечивать высокую чувствительность, специфичность и воспроизводимость результатов, включать все необходимые компоненты для проведения анализа, включая стандарты, конъюгаты и буферы.
Потенциальный поставщик предоставляет авторизационное письмо. Дата выпуска — не ранее 2026 года.</t>
  </si>
  <si>
    <t>наб</t>
  </si>
  <si>
    <t>CTLA-4 Monoclonal Antibody (WKH 203), FITC, 100 мкг (MA517584)</t>
  </si>
  <si>
    <t>Моноклональное антитело к CTLA-4 (клон WKH203), конъюгированное с FITC, предназначено для анализа экспрессии белка методом проточной цитометрии или иммунофлуоресценции. Должно обеспечивать высокую специфичность и стабильность сигнала. Упаковка — не менее 100 мкг.
Совместимость с Attune™ NxT обязательна.
Потенциальный поставщик предоставляет авторизационное письмо. Дата выпуска — не ранее 2026 года.</t>
  </si>
  <si>
    <t>CD4 Monoclonal Antibody (OX35), PE, eBioscience™, 100 мкг (12-0040-82)</t>
  </si>
  <si>
    <t>Моноклональное антитело к CD4 (клон OX35), конъюгированное с PE, предназначено для анализа Т-хелперов. Должно обеспечивать высокую чувствительность и стабильность сигнала. Упаковка — не менее 100 мкг.
Совместимость с Attune™ NxT обязательна.
Потенциальный поставщик предоставляет авторизационное письмо. Дата выпуска — не ранее 2026 года.</t>
  </si>
  <si>
    <t>CD25 Monoclonal Antibody (OX39), PerCP-eFluor™ 710, eBioscience™, 100 мкг (46-
0390-82)</t>
  </si>
  <si>
    <t>Моноклональное антитело к CD25 (клон OX39), конъюгированное с PerCP-eFluor™ 710, предназначено для анализа активированных Т-клеток. Должно обеспечивать корректную работу в многоцветных панелях. Упаковка — не менее 100 мкг.
Совместимость с Attune™ NxT обязательна.
Потенциальный поставщик предоставляет авторизационное письмо. Дата выпуска — не ранее 2026 года.</t>
  </si>
  <si>
    <t>FOXP3 Monoclonal Antibody (FJK-16s), PE-Cyanine7, eBioscience™, 100 мкг (25-5773-82)</t>
  </si>
  <si>
    <t>Моноклональное антитело к FOXP3 (клон FJK-16s), конъюгированное с PE-Cyanine7, предназначено для анализа регуляторных Т-клеток. Должно обеспечивать высокую специфичность внутриклеточного окрашивания. Упаковка — не менее 100 мкг.
Совместимость с Attune™ NxT обязательна.
Потенциальный поставщик предоставляет авторизационное письмо. Дата выпуска — не ранее 2026 года.</t>
  </si>
  <si>
    <t>CD3 Monoclonal Antibody (eBioG4.18 (G4.18)), PerCP-eFluor™ 710, eBioscience™, 100 мкг</t>
  </si>
  <si>
    <t>Моноклональное антитело к CD3 (клон eBioG4.18), конъюгированное с PerCP-eFluor™ 710, предназначено для анализа Т-лимфоцитов. Должно обеспечивать стабильный сигнал.
Совместимость с Attune™ NxT обязательна.
Потенциальный поставщик предоставляет авторизационное письмо. Дата выпуска — не ранее 2026 года.</t>
  </si>
  <si>
    <t>CD8a Monoclonal Antibody (OX8), Alexa Fluor™ 700, eBioscience™, 100 мкг (56-0084-82)</t>
  </si>
  <si>
    <t>Моноклональное антитело к CD8a (клон OX8), конъюгированное с Alexa Fluor™ 700, предназначено для анализа цитотоксических Т-клеток. Должно обеспечивать высокую чувствительность. Упаковка — не менее 100 мкг.
Совместимость с Attune™ NxT обязательна.
Потенциальный поставщик предоставляет авторизационное письмо. Дата выпуска — не ранее 2026 года.</t>
  </si>
  <si>
    <t>IL-6 Monoclonal Antibody (53325), 500 мкг</t>
  </si>
  <si>
    <t>Набор реагентов для количественного определения интерлейкина-6 (IL-6) крысы в образцах сыворотки, плазмы или культуральной среды методом иммуноферментного анализа (ELISA). Набор должен быть рассчитан не менее чем на 96 определений, включая калибраторы и контроли. Набор должен обеспечивать высокую чувствительность и специфичность к IL-6 крысы. Метод анализа — сэндвич-ELISA с использованием предварительно иммобилизованных антител. В состав набора должны входить: планшет с иммобилизованными антителами, стандарты (калибраторы), детекционные антитела, стрептавидин-конъюгат (или эквивалент), субстратный раствор, стоп-реагент, буферы для разведения и промывки. Набор должен быть валидирован производителем и обеспечивать воспроизводимые результаты. Продукт должен быть предназначен для исследовательских целей (RUO) либо иметь соответствующий статус в зависимости от применения. Потенциальный поставщик должен предоставить официальное авторизационное письмо от производителя. Дата выпуска продукции — не ранее 2026 года.
Продукт должен поставляться в оригинальной упаковке производителя.</t>
  </si>
  <si>
    <t>Окрашивающий буфер для проточной цитометрии eBioscience ™, 600 мл (00-4222-26)</t>
  </si>
  <si>
    <t>Буфер для окрашивания клеток методом проточной цитометрии, предназначенный для подготовки образцов и стабилизации клеточных суспензий. Объём — не менее 600 мл.
Совместимость с Attune™ NxT обязательна.
Потенциальный поставщик предоставляет авторизационное письмо. Дата выпуска — не ранее 2026 года.</t>
  </si>
  <si>
    <t>Частицы для компенсации флуоресцентных панелей антител UltraComp eBeads™, 25 тестов (01-3333-41)</t>
  </si>
  <si>
    <t>Частицы для компенсации флуоресцентных панелей антител UltraComp eBeads™, предназначены для настройки компенсации при многоцветной проточной цитометрии. Количество — не менее 25 тестов.
Совместимость с Attune™ NxT обязательна.
Потенциальный поставщик предоставляет авторизационное письмо. Дата выпуска — не ранее 2026 года.</t>
  </si>
  <si>
    <t>Шарики для отслеживания производительности Attune ™, 3 мл (4449754)</t>
  </si>
  <si>
    <t>Шарики для контроля производительности проточного цитофлуориметра Attune™ NxT, предназначены для ежедневного мониторинга стабильности работы прибора. Объём — не менее 3 мл.
Полная совместимость с Attune™ NxT обязательна.
Потенциальный поставщик предоставляет авторизационное письмо. Дата выпуска — не ранее 2026 года.</t>
  </si>
  <si>
    <t>Фокусирующая жидкость (1X) Attune™, 20 л (J106627)</t>
  </si>
  <si>
    <t>Фокусирующая жидкость Attune™ (1X), предназначенная для работы проточного цитофлуориметра. Объём — не менее 20 л.
Полная совместимость с Attune™ NxT обязательна.
Потенциальный поставщик предоставляет авторизационное письмо. Дата выпуска — не ранее 2026 года.</t>
  </si>
  <si>
    <t>Промывочная жидкость Attune ™, 1 л. (J24974)</t>
  </si>
  <si>
    <t>Промывочная жидкость Attune™, предназначенная для очистки жидкостной системы прибора. Объём — не менее 1 л.
Совместимость с Attune™ NxT обязательна.
Потенциальный поставщик предоставляет авторизационное письмо. Дата выпуска — не ранее 2026 года.</t>
  </si>
  <si>
    <t>Жидкость для завершения работы Attune ™ (1X), 1 л. (J106628)</t>
  </si>
  <si>
    <t>Жидкость для завершения работы (Shutdown) Attune™, предназначенная для консервации системы. Объём — не менее 1 л.
Совместимость с Attune™ NxT обязательна.
Потенциальный поставщик предоставляет авторизационное письмо. Дата выпуска — не ранее 2026 года.</t>
  </si>
  <si>
    <t>F1-ClipTip™ Good Laboratory Pipetting (GLP) Kits</t>
  </si>
  <si>
    <t>Набор F1-ClipTip™ Good Laboratory Pipetting (GLP), предназначенный для обеспечения точного и воспроизводимого дозирования.
Потенциальный поставщик предоставляет авторизационное письмо. Дата выпуска — не ранее 2026 года.</t>
  </si>
  <si>
    <t>Digital Vortex Mixers, EU, UK, CN Plug, 230 V</t>
  </si>
  <si>
    <t>Цифровой вортекс-миксер с держателем для пробирок диаметром 10 мм (не менее 19 мест), предназначенный для перемешивания образцов. Должен обеспечивать стабильную скорость вращения и низкий уровень вибрации.
Потенциальный поставщик предоставляет авторизационное письмо. Дата выпуска — не ранее 2026 года.</t>
  </si>
  <si>
    <t>Nunc™ Conical Sterile Polypropylene Centrifuge Tubes, Racked, 50 мл</t>
  </si>
  <si>
    <t>Пробирки Nunc™ конические, центрифужные, объёмом 50 мл, стерильные, из полипропилена, в штативах. Упаковка — не менее 300 шт.
Потенциальный поставщик предоставляет авторизационное письмо. Дата выпуска — не ранее 2026 года.</t>
  </si>
  <si>
    <t>Finntip™ Filtered Pipette Tips, набор наконечников на 5 мл, 270/в упаковке</t>
  </si>
  <si>
    <t>Наконечники Thermo Scientific™ Finntip™, с фильтром, объём 0,5–5 мл, стерильные.
Совместимость с пипетками Thermo Scientific™ обязательна.
Потенциальный поставщик предоставляет авторизационное письмо. Дата выпуска — не ранее 2026 года.</t>
  </si>
  <si>
    <t>Одноразовые культуральные пробирки Samco, 5000 шт/упак., полистирол, не стерильные</t>
  </si>
  <si>
    <t>Культуральные пробирки Samco™, 12×75 мм, полистирол, без крышек, нестерильные. Упаковка — не менее 5000 шт.
Потенциальный поставщик предоставляет авторизационное письмо. Дата выпуска — не ранее 2026 года.</t>
  </si>
  <si>
    <t>Фильтры фокусирующей жидкости Attune NxT</t>
  </si>
  <si>
    <t>Фильтр фокусирующей жидкости для системы Attune™ NxT.
Полная совместимость с Attune™ NxT обязательна.
Потенциальный поставщик предоставляет авторизационное письмо. Дата выпуска — не ранее 2026 года.</t>
  </si>
  <si>
    <t>Бутыль для промывающей жидкости Attune™ NxT</t>
  </si>
  <si>
    <t>Бутыль для промывающей жидкости Attune™ NxT.
Совместимость с Attune™ NxT обязательна.
Потенциальный поставщик предоставляет авторизационное письмо. Дата выпуска — не ранее 2026 года.</t>
  </si>
  <si>
    <t>Бутыль для Shutdown жидкости Attune™ NxT</t>
  </si>
  <si>
    <t>Бутыль для жидкости Shutdown Attune™ NxT.
Совместимость с Attune™ NxT обязательна.
Потенциальный поставщик предоставляет авторизационное письмо. Дата выпуска — не ранее 2026 года.</t>
  </si>
  <si>
    <t>Набор для экспрессии генов TaqMan™ (FAM), 750 реак./750 мкл</t>
  </si>
  <si>
    <t>Набор TaqMan™ Gene Expression Assay (FAM), не менее 750 реакций, предназначен для количественного анализа экспрессии генов методом ПЦР в реальном времени.
Полная совместимость с QuantStudio™ обязательна.
Потенциальный поставщик предоставляет авторизационное письмо. Дата выпуска — не ранее 2026 года.</t>
  </si>
  <si>
    <t>RiboRuler High Range RNA Ladder, 5х20 мкл</t>
  </si>
  <si>
    <t>Маркер РНК RiboRuler, высокий диапазон, предназначен для анализа длины РНК методом электрофореза. Объём — не менее 5×20 мкл.
Потенциальный поставщик предоставляет авторизационное письмо. Дата выпуска — не ранее 2026 года.</t>
  </si>
  <si>
    <t>Закуп лабораторных животных (Крысы)</t>
  </si>
  <si>
    <t>Поставка лабораторных животных — белых беспородистых крыс (Rattus norvegicus), самцов, выращенных исключительно в лабораторных условиях. Животные должны быть соматически полностью здоровыми, без каких-либо исключений, признаков заболеваний, повреждений, паразитарных инфекций или отклонений в поведении. Возраст животных на момент поставки должен составлять от 8 до 12 месяцев. Масса тела каждого животного должна находиться в диапазоне от 180 до 220 граммов. Крысы должны происходить из вивария, обеспечивающего надлежащее санитарно-эпидемиологическое состояние и ветеринарный контроль, и быть активными, подвижными, соответствовать нормам биобезопасности и требованиям к содержанию лабораторных животных.</t>
  </si>
  <si>
    <t>голова</t>
  </si>
  <si>
    <t>«Антисенс-технологии: инновационные стратегии в генетической терапии псориаза». (Балабекова М)</t>
  </si>
  <si>
    <t>со дня заключения договора в течении 75 календарных дней</t>
  </si>
  <si>
    <t xml:space="preserve">Услуги анимационного дизайнера </t>
  </si>
  <si>
    <t>Разработка интерактивной электронной книги с анимационными и аудиовизуальными элементами, направленной на обучение гигиене полости рта детей, включая детей с расстройствами аутистического спектра. Услуги анимационного дизайнера включают создание концепции и сценария, разработку иллюстраций и персонажей, анимацию обучающих сцен, озвучивание, а также техническую верстку, интеграцию и тестирование продукта;</t>
  </si>
  <si>
    <t xml:space="preserve">«Применение инновационных неинвазивных методов профилактики и лечения кариеса у детей с аутизмом». МНВО, Жас Галым </t>
  </si>
  <si>
    <t xml:space="preserve">IL-8 (Interleukin) </t>
  </si>
  <si>
    <t>Набор для определения IL-8 является маркером хемотаксической активности и отражает степень привлечения нейтрофилов в очаг воспаления. IL-8 играет ключевую роль в развитии острого воспалительного ответа и коррелирует с выраженностью воспалительной инфильтрации. Определение уровня IL-8 позволяет оценить интенсивность иммунной реакции и динамику воспалительного процесса.
Используется для определения уровня хемокина IL-8 с целью оценки выраженности нейтрофильного воспаления и интенсивности иммунного ответа в исследуемых биологических образцах в рамках проекта.
Технические характеристики:
Тип анализа: иммуноферментный (ELISA)
Диапазон определения: согласно спецификации производителя
Чувствительность: высокая (пг/мл уровень)
Тип образцов: сыворотка, плазма, слезная жидкость,  биологические жидкости
Готовность к использованию: готов к работе или требует стандартной подготовки
Срок годности: не менее 12–24 месяцев
Условия хранения: +2…+8 °C</t>
  </si>
  <si>
    <t>наб.</t>
  </si>
  <si>
    <t xml:space="preserve"> IL-10 (Interleukin) </t>
  </si>
  <si>
    <t>Набор для определения IL-10 используется в качестве маркера противовоспалительной активности и регуляции иммунного ответа. IL-10 подавляет синтез провоспалительных цитокинов, включая IL-1β и IL-8, и играет важную роль в ограничении воспалительного процесса и защите тканей от повреждения. Определение IL-10 позволяет оценить баланс между про- и противовоспалительными механизмами.
Используется для количественного определения противовоспалительного цитокина IL-10 при оценке регуляции иммунного ответа и баланса между про- и противовоспалительными механизмами в рамках проекта.
Технические характеристики:
Тип анализа: иммуноферментный (ELISA)
Диапазон определения: согласно спецификации производителя
Чувствительность: высокая (пг/мл уровень)
Тип образцов: сыворотка, плазма, слезная жидкость
Готовность к использованию: готов или требует стандартной подготовки
Срок годности: не менее 12–24 месяцев
Условия хранения: +2…+8 °C</t>
  </si>
  <si>
    <t xml:space="preserve">IL-1β (Interleukin) </t>
  </si>
  <si>
    <t>Набор для определения IL-1β служит высокочувствительным маркером провоспалительной активности и позволяет количественно оценить уровень одного из ключевых медиаторов воспалительного ответа. IL-1β участвует в инициации воспалительного каскада, активации иммунных клеток и повреждении тканей, что делает его важным показателем острой фазы воспаления. Высокая специфичность и чувствительность анализа обеспечивают точное определение концентрации цитокина в биологических образцах и позволяют оценивать степень воспалительного процесса и эффективность проводимой терапии.
Используется для количественного определения провоспалительного цитокина IL-1β при оценке активности воспалительного процесса и степени тканевого повреждения в биологических образцах в рамках проекта.
 Технические характеристики:
Тип анализа: иммуноферментный (ELISA)
Диапазон определения: согласно спецификации производителя
Чувствительность: высокая (пг/мл уровень)
Тип образцов: сыворотка, плазма, слезная жидкость и др.
Готовность к использованию: реагенты готовы или требуют минимальной подготовки
Срок годности: не менее 12–24 месяцев при соблюдении условий хранения
Условия хранения: +2…+8 °C</t>
  </si>
  <si>
    <t>AP25793499«Көздің құрғау синдромын емдеудің инновациялық әдісін қолдану (клиникаға дейінгі зерттеу)». Абу Жанар</t>
  </si>
  <si>
    <t>Сбор анкетных и антропометрических данных по питанию целевых групп населения</t>
  </si>
  <si>
    <t xml:space="preserve">Место проведения исследования: г.Костанай и г.Шымкент
Сроки проведения исследования: набор респондентов исследования должен быть завершен до 15 августа 202, года
Объем выборки, всего 2000 человек, в том числе:
Группы населения 
1. Костанайская область -  всего 1000 человек, в том числе дети до 5 лет  - 200, дети школьного возраста от 6 до 17 лет – 400, женщины фертильного возраста от 18 до 49 лет – 400
2. г.Шымкент и Туркестанская область -  всего 1000 человек, в том числе дети до 5 лет  - 200, дети школьного возраста от 6 до 17 лет – 400, женщины фертильного возраста от 18 до 49 лет – 400
Процедуры полевого этапа
1) Анкетирование: женщины фертильного возраста должны пройти опрос по методологии 24-часовое воспоминание о питании, оценка частоты потребления продуктовых групп, для детей до 5 лет родители должны пройти опрос о качестве питания ребенка (DQQ for IYCF), школьники должны пройти опрос с использованием адаптированной анкеты о качестве питания (DQQ).
2) Антропометрические измерения: Измерения роста, массы тела, окружности талии и бедра, толщины кожно-жировых складок по стандартам ВОЗ для всех участников исследования.
3) Контроль качества: 10% форм проверяются супервайзерами ежедневно. Ошибки фиксируются в журнале несоответствий и устраняются до передачи данных.
4) Передача данных: анкеты заполняются на бумаге и дублируются в электронную базу на ежедневной основе.
</t>
  </si>
  <si>
    <t>Проведение лабораторных анализов для оценки микронутриентного статуса в г. Костанай</t>
  </si>
  <si>
    <t xml:space="preserve">Общее количество участников: 500 человек в г.Костанай:
Виды лабораторных анализов:
1. Йод в моче для 175 детей до 5 лет, 325 женщин фертильного возраста (18-49 лет)
2. Железо в крови для 175 детей до 5 лет, 325 женщин фертильного возраста (18-49 лет)
3. Общий анализ крови с С-реактивным белком (ОАК+СРБ, без СОЭ) для 175 детей до 5 лет, 325 женщин фертильного возраста (18-49 лет)
4. Ферритин в крови для 175 детей до 5 лет, 325 женщин фертильного возраста (18-49 лет)
5. Латентная железосвязывающая способность сыворотки для 175 детей до 5 лет, 325 женщин фертильного возраста (18-49 лет)
6. витамин А (Ретинол) в крови для 175 детей до 5 лет
7. Фолиевая кислота в крови для 325 женщин фертильного возраста (18-49 лет).
Исполнитель обязуется:
- обеспечить соответствие лаборатории требованиям, предусмотренным действующим законодательством, в том числе, но не ограничиваясь санитарно-эпидемиологическим требованиям, предъявляемым к лабораториям, использующим потенциально опасные химические и биологические вещества
- Лаборатория должна иметь действующую аккредитацию на выполнение соответствующих видов исследований, оборудование должно соответствовать ГОСТ/ISO.
- Результаты лабораторных анализов должны быть переданы в обезличенном виде, с использованием уникальных кодов участников исследования, в формате, исключающем идентификацию личности. Данные предоставляются в виде сводных таблиц по группам биомаркеров и участникам (формат Excel). Исполнитель обязуется хранить результаты не менее 5 лет с момента завершения исследования в соответствии с принципами надлежащей лабораторной практики (GLP) и защиты персональных данных.
</t>
  </si>
  <si>
    <t xml:space="preserve">Проведение лабораторных анализов для оценки микронутриентного статуса в г. Шымкент </t>
  </si>
  <si>
    <t xml:space="preserve">Общее количество участников: 500 человек в г.Шымкент:
Виды лабораторных анализов:
1. Йод в моче для 175 детей до 5 лет, 325 женщин фертильного возраста (18-49 лет)
2. Железо в крови для 175 детей до 5 лет, 325 женщин фертильного возраста (18-49 лет)
3. Общий анализ крови с С-реактивным белком (ОАК+СРБ, без СОЭ) для 175 детей до 5 лет, 325 женщин фертильного возраста (18-49 лет)
4. Ферритин в крови для 175 детей до 5 лет, 325 женщин фертильного возраста (18-49 лет)
5. Латентная железосвязывающая способность сыворотки для 175 детей до 5 лет, 325 женщин фертильного возраста (18-49 лет)
6. витамин А (Ретинол) в крови для 175 детей до 5 лет
7. Фолиевая кислота в крови для 325 женщин фертильного возраста (18-49 лет).
Исполнитель обязуется:
- обеспечить соответствие лаборатории требованиям, предусмотренным действующим законодательством, в том числе, но не ограничиваясь санитарно-эпидемиологическим требованиям, предъявляемым к лабораториям, использующим потенциально опасные химические и биологические вещества
- Лаборатория должна иметь действующую аккредитацию на выполнение соответствующих видов исследований, оборудование должно соответствовать ГОСТ/ISO.
- Результаты лабораторных анализов должны быть переданы в обезличенном виде, с использованием уникальных кодов участников исследования, в формате, исключающем идентификацию личности. Данные предоставляются в виде сводных таблиц по группам биомаркеров и участникам (формат Excel). Исполнитель обязуется хранить результаты не менее 5 лет с момента завершения исследования в соответствии с принципами надлежащей лабораторной практики (GLP) и защиты персональных данных.
</t>
  </si>
  <si>
    <t>«Научные основы национальной политики здорового питания и продовольственной безопасности Казахстана, разработанные по результатам комплексных исследований пищевых продуктов и питания населения». Асембеков Б.С.</t>
  </si>
  <si>
    <t>Фотополимерная смола  для 3D печати PLA</t>
  </si>
  <si>
    <t>Специально разработанный высокофункциональный автоклавируемый полимер 1 класса, обладающий полной биосовместимостью и рассчитанный на использование в стоматологии. Поддерживает разрешение печати: 100 и 50 микрон, 100 микрон
Объем: 1000 мл.
Печать 100 и 50 мкм. Срок годности: 24 месяца</t>
  </si>
  <si>
    <t>«Применение инновационных неинвазивных методов профилактики и лечения кариеса у детей с аутизмом». Еркибаева Ж</t>
  </si>
  <si>
    <t xml:space="preserve">            «Антисенс-технологии: инновационные стратегии в генетической терапии псориаза». (Балабекова М)</t>
  </si>
  <si>
    <t>Приложение 1 к объявлению №1 от 04.05.2026г.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</si>
</sst>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₽_-;\-* #,##0\ _₽_-;_-* &quot;-&quot;??\ _₽_-;_-@"/>
    <numFmt numFmtId="165" formatCode="_-* #,##0.0_-;\-* #,##0.0_-;_-* &quot;-&quot;??_-;_-@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4" tint="0.3999755851924192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DEBF7"/>
      </patternFill>
    </fill>
    <fill>
      <patternFill patternType="solid">
        <fgColor theme="4" tint="0.59999389629810485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3" fillId="5" borderId="1" xfId="0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>
      <alignment horizontal="center" vertical="center"/>
    </xf>
    <xf numFmtId="0" fontId="5" fillId="5" borderId="0" xfId="0" applyFont="1" applyFill="1"/>
    <xf numFmtId="2" fontId="2" fillId="5" borderId="0" xfId="0" applyNumberFormat="1" applyFont="1" applyFill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2" fillId="3" borderId="0" xfId="0" applyFont="1" applyFill="1"/>
    <xf numFmtId="4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3" fontId="6" fillId="7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" fontId="6" fillId="0" borderId="1" xfId="0" quotePrefix="1" applyNumberFormat="1" applyFont="1" applyBorder="1" applyAlignment="1">
      <alignment horizontal="left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4" fontId="6" fillId="7" borderId="1" xfId="0" quotePrefix="1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2" fillId="5" borderId="6" xfId="0" applyFont="1" applyFill="1" applyBorder="1"/>
    <xf numFmtId="0" fontId="2" fillId="5" borderId="7" xfId="0" applyFont="1" applyFill="1" applyBorder="1"/>
    <xf numFmtId="0" fontId="3" fillId="8" borderId="1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left" vertical="top" wrapText="1"/>
    </xf>
    <xf numFmtId="0" fontId="2" fillId="8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3" fontId="6" fillId="10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top"/>
    </xf>
    <xf numFmtId="0" fontId="3" fillId="9" borderId="1" xfId="0" applyFont="1" applyFill="1" applyBorder="1" applyAlignment="1">
      <alignment horizontal="center" vertical="center"/>
    </xf>
    <xf numFmtId="4" fontId="3" fillId="9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165" fontId="6" fillId="7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165" fontId="6" fillId="1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4" fontId="4" fillId="8" borderId="5" xfId="0" applyNumberFormat="1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4" fontId="10" fillId="10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4" fontId="1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6" fillId="7" borderId="2" xfId="0" quotePrefix="1" applyNumberFormat="1" applyFont="1" applyFill="1" applyBorder="1" applyAlignment="1">
      <alignment horizontal="center" vertical="center" wrapText="1"/>
    </xf>
    <xf numFmtId="4" fontId="6" fillId="7" borderId="4" xfId="0" quotePrefix="1" applyNumberFormat="1" applyFont="1" applyFill="1" applyBorder="1" applyAlignment="1">
      <alignment horizontal="center" vertical="center" wrapText="1"/>
    </xf>
    <xf numFmtId="4" fontId="6" fillId="7" borderId="3" xfId="0" quotePrefix="1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6" borderId="2" xfId="0" quotePrefix="1" applyFont="1" applyFill="1" applyBorder="1" applyAlignment="1">
      <alignment horizontal="center" vertical="center" wrapText="1"/>
    </xf>
    <xf numFmtId="0" fontId="2" fillId="6" borderId="4" xfId="0" quotePrefix="1" applyFont="1" applyFill="1" applyBorder="1" applyAlignment="1">
      <alignment horizontal="center" vertical="center" wrapText="1"/>
    </xf>
    <xf numFmtId="0" fontId="2" fillId="6" borderId="3" xfId="0" quotePrefix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1 4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0"/>
  <sheetViews>
    <sheetView tabSelected="1" view="pageBreakPreview" topLeftCell="A31" zoomScale="60" zoomScaleNormal="80" workbookViewId="0">
      <selection activeCell="H36" sqref="H36"/>
    </sheetView>
  </sheetViews>
  <sheetFormatPr defaultRowHeight="15.75" x14ac:dyDescent="0.25"/>
  <cols>
    <col min="1" max="1" width="9.140625" style="6" customWidth="1"/>
    <col min="2" max="2" width="42.85546875" style="49" customWidth="1"/>
    <col min="3" max="3" width="208.7109375" style="7" customWidth="1"/>
    <col min="4" max="4" width="15.42578125" style="8" customWidth="1"/>
    <col min="5" max="5" width="14.85546875" style="8" customWidth="1"/>
    <col min="6" max="6" width="18.42578125" style="60" customWidth="1"/>
    <col min="7" max="7" width="18" style="60" customWidth="1"/>
    <col min="8" max="8" width="28.42578125" style="8" customWidth="1"/>
    <col min="9" max="9" width="51.42578125" style="8" customWidth="1"/>
    <col min="10" max="10" width="10.5703125" style="9" bestFit="1" customWidth="1"/>
    <col min="11" max="16384" width="9.140625" style="9"/>
  </cols>
  <sheetData>
    <row r="1" spans="1:10" ht="20.25" x14ac:dyDescent="0.25">
      <c r="G1" s="71" t="s">
        <v>184</v>
      </c>
    </row>
    <row r="2" spans="1:10" ht="20.25" x14ac:dyDescent="0.25">
      <c r="G2" s="71"/>
    </row>
    <row r="3" spans="1:10" ht="20.25" x14ac:dyDescent="0.25">
      <c r="G3" s="71"/>
    </row>
    <row r="6" spans="1:10" s="8" customFormat="1" ht="47.25" x14ac:dyDescent="0.25">
      <c r="A6" s="10" t="s">
        <v>8</v>
      </c>
      <c r="B6" s="67" t="s">
        <v>10</v>
      </c>
      <c r="C6" s="10" t="s">
        <v>9</v>
      </c>
      <c r="D6" s="10" t="s">
        <v>0</v>
      </c>
      <c r="E6" s="10" t="s">
        <v>1</v>
      </c>
      <c r="F6" s="12" t="s">
        <v>2</v>
      </c>
      <c r="G6" s="12" t="s">
        <v>3</v>
      </c>
      <c r="H6" s="11" t="s">
        <v>6</v>
      </c>
      <c r="I6" s="13" t="s">
        <v>7</v>
      </c>
    </row>
    <row r="7" spans="1:10" ht="408.75" customHeight="1" x14ac:dyDescent="0.25">
      <c r="A7" s="14">
        <v>1</v>
      </c>
      <c r="B7" s="50" t="s">
        <v>13</v>
      </c>
      <c r="C7" s="26" t="s">
        <v>17</v>
      </c>
      <c r="D7" s="24" t="s">
        <v>12</v>
      </c>
      <c r="E7" s="25">
        <v>1</v>
      </c>
      <c r="F7" s="25">
        <v>9525000</v>
      </c>
      <c r="G7" s="53">
        <f t="shared" ref="G7:G8" si="0">E7*F7</f>
        <v>9525000</v>
      </c>
      <c r="H7" s="15" t="s">
        <v>15</v>
      </c>
      <c r="I7" s="72" t="s">
        <v>16</v>
      </c>
    </row>
    <row r="8" spans="1:10" ht="309" customHeight="1" x14ac:dyDescent="0.25">
      <c r="A8" s="14">
        <v>2</v>
      </c>
      <c r="B8" s="50" t="s">
        <v>14</v>
      </c>
      <c r="C8" s="23" t="s">
        <v>18</v>
      </c>
      <c r="D8" s="24" t="s">
        <v>12</v>
      </c>
      <c r="E8" s="25">
        <v>1</v>
      </c>
      <c r="F8" s="25">
        <v>2670245</v>
      </c>
      <c r="G8" s="53">
        <f t="shared" si="0"/>
        <v>2670245</v>
      </c>
      <c r="H8" s="15" t="s">
        <v>15</v>
      </c>
      <c r="I8" s="73"/>
    </row>
    <row r="9" spans="1:10" s="20" customFormat="1" x14ac:dyDescent="0.25">
      <c r="A9" s="16"/>
      <c r="B9" s="68" t="s">
        <v>5</v>
      </c>
      <c r="C9" s="17"/>
      <c r="D9" s="18"/>
      <c r="E9" s="18"/>
      <c r="F9" s="19"/>
      <c r="G9" s="19">
        <f>SUM(G7:G8)</f>
        <v>12195245</v>
      </c>
      <c r="H9" s="18"/>
      <c r="I9" s="35"/>
    </row>
    <row r="10" spans="1:10" s="2" customFormat="1" ht="75" customHeight="1" x14ac:dyDescent="0.25">
      <c r="A10" s="1">
        <v>3</v>
      </c>
      <c r="B10" s="50" t="s">
        <v>19</v>
      </c>
      <c r="C10" s="27" t="s">
        <v>20</v>
      </c>
      <c r="D10" s="24" t="s">
        <v>12</v>
      </c>
      <c r="E10" s="28">
        <v>3</v>
      </c>
      <c r="F10" s="54">
        <v>1234360</v>
      </c>
      <c r="G10" s="53">
        <f t="shared" ref="G10:G11" si="1">E10*F10</f>
        <v>3703080</v>
      </c>
      <c r="H10" s="15" t="s">
        <v>25</v>
      </c>
      <c r="I10" s="83" t="s">
        <v>26</v>
      </c>
      <c r="J10" s="36"/>
    </row>
    <row r="11" spans="1:10" s="2" customFormat="1" ht="77.25" customHeight="1" x14ac:dyDescent="0.25">
      <c r="A11" s="1">
        <v>4</v>
      </c>
      <c r="B11" s="50" t="s">
        <v>21</v>
      </c>
      <c r="C11" s="27" t="s">
        <v>22</v>
      </c>
      <c r="D11" s="24" t="s">
        <v>12</v>
      </c>
      <c r="E11" s="28">
        <v>3</v>
      </c>
      <c r="F11" s="54">
        <v>689990</v>
      </c>
      <c r="G11" s="53">
        <f t="shared" si="1"/>
        <v>2069970</v>
      </c>
      <c r="H11" s="15" t="s">
        <v>25</v>
      </c>
      <c r="I11" s="84"/>
      <c r="J11" s="37"/>
    </row>
    <row r="12" spans="1:10" s="2" customFormat="1" ht="77.25" customHeight="1" x14ac:dyDescent="0.25">
      <c r="A12" s="1">
        <v>5</v>
      </c>
      <c r="B12" s="50" t="s">
        <v>23</v>
      </c>
      <c r="C12" s="27" t="s">
        <v>24</v>
      </c>
      <c r="D12" s="24" t="s">
        <v>12</v>
      </c>
      <c r="E12" s="28">
        <v>1</v>
      </c>
      <c r="F12" s="54">
        <v>269990</v>
      </c>
      <c r="G12" s="53">
        <f t="shared" ref="G12:G36" si="2">E12*F12</f>
        <v>269990</v>
      </c>
      <c r="H12" s="15" t="s">
        <v>25</v>
      </c>
      <c r="I12" s="84"/>
      <c r="J12" s="37"/>
    </row>
    <row r="13" spans="1:10" s="2" customFormat="1" ht="77.25" customHeight="1" x14ac:dyDescent="0.25">
      <c r="A13" s="1">
        <v>6</v>
      </c>
      <c r="B13" s="51" t="s">
        <v>37</v>
      </c>
      <c r="C13" s="27" t="s">
        <v>38</v>
      </c>
      <c r="D13" s="29" t="s">
        <v>39</v>
      </c>
      <c r="E13" s="28">
        <v>10</v>
      </c>
      <c r="F13" s="54">
        <v>125000</v>
      </c>
      <c r="G13" s="53">
        <f t="shared" si="2"/>
        <v>1250000</v>
      </c>
      <c r="H13" s="15" t="s">
        <v>11</v>
      </c>
      <c r="I13" s="84"/>
      <c r="J13" s="37"/>
    </row>
    <row r="14" spans="1:10" s="2" customFormat="1" ht="77.25" customHeight="1" x14ac:dyDescent="0.25">
      <c r="A14" s="1">
        <v>7</v>
      </c>
      <c r="B14" s="51" t="s">
        <v>40</v>
      </c>
      <c r="C14" s="27" t="s">
        <v>41</v>
      </c>
      <c r="D14" s="29" t="s">
        <v>39</v>
      </c>
      <c r="E14" s="28">
        <v>5</v>
      </c>
      <c r="F14" s="54">
        <v>141000</v>
      </c>
      <c r="G14" s="53">
        <f t="shared" si="2"/>
        <v>705000</v>
      </c>
      <c r="H14" s="15" t="s">
        <v>11</v>
      </c>
      <c r="I14" s="84"/>
      <c r="J14" s="37"/>
    </row>
    <row r="15" spans="1:10" s="2" customFormat="1" ht="77.25" customHeight="1" x14ac:dyDescent="0.25">
      <c r="A15" s="1">
        <v>8</v>
      </c>
      <c r="B15" s="51" t="s">
        <v>42</v>
      </c>
      <c r="C15" s="27" t="s">
        <v>43</v>
      </c>
      <c r="D15" s="29" t="s">
        <v>39</v>
      </c>
      <c r="E15" s="28">
        <v>3</v>
      </c>
      <c r="F15" s="54">
        <v>257000</v>
      </c>
      <c r="G15" s="53">
        <f t="shared" si="2"/>
        <v>771000</v>
      </c>
      <c r="H15" s="15" t="s">
        <v>11</v>
      </c>
      <c r="I15" s="84" t="s">
        <v>26</v>
      </c>
      <c r="J15" s="37"/>
    </row>
    <row r="16" spans="1:10" s="2" customFormat="1" ht="77.25" customHeight="1" x14ac:dyDescent="0.25">
      <c r="A16" s="1">
        <v>9</v>
      </c>
      <c r="B16" s="51" t="s">
        <v>44</v>
      </c>
      <c r="C16" s="27" t="s">
        <v>45</v>
      </c>
      <c r="D16" s="29" t="s">
        <v>39</v>
      </c>
      <c r="E16" s="28">
        <v>100</v>
      </c>
      <c r="F16" s="54">
        <v>2950</v>
      </c>
      <c r="G16" s="53">
        <f t="shared" si="2"/>
        <v>295000</v>
      </c>
      <c r="H16" s="15" t="s">
        <v>11</v>
      </c>
      <c r="I16" s="84"/>
      <c r="J16" s="37"/>
    </row>
    <row r="17" spans="1:10" s="2" customFormat="1" ht="77.25" customHeight="1" x14ac:dyDescent="0.25">
      <c r="A17" s="1">
        <v>10</v>
      </c>
      <c r="B17" s="51" t="s">
        <v>46</v>
      </c>
      <c r="C17" s="27" t="s">
        <v>47</v>
      </c>
      <c r="D17" s="29" t="s">
        <v>39</v>
      </c>
      <c r="E17" s="28">
        <v>20</v>
      </c>
      <c r="F17" s="54">
        <v>4800</v>
      </c>
      <c r="G17" s="53">
        <f t="shared" si="2"/>
        <v>96000</v>
      </c>
      <c r="H17" s="15" t="s">
        <v>11</v>
      </c>
      <c r="I17" s="84"/>
      <c r="J17" s="37"/>
    </row>
    <row r="18" spans="1:10" s="2" customFormat="1" ht="77.25" customHeight="1" x14ac:dyDescent="0.25">
      <c r="A18" s="1">
        <v>11</v>
      </c>
      <c r="B18" s="51" t="s">
        <v>48</v>
      </c>
      <c r="C18" s="27" t="s">
        <v>49</v>
      </c>
      <c r="D18" s="29" t="s">
        <v>39</v>
      </c>
      <c r="E18" s="28">
        <v>10</v>
      </c>
      <c r="F18" s="54">
        <v>4800</v>
      </c>
      <c r="G18" s="53">
        <f t="shared" si="2"/>
        <v>48000</v>
      </c>
      <c r="H18" s="15" t="s">
        <v>11</v>
      </c>
      <c r="I18" s="84"/>
      <c r="J18" s="37"/>
    </row>
    <row r="19" spans="1:10" s="2" customFormat="1" ht="77.25" customHeight="1" x14ac:dyDescent="0.25">
      <c r="A19" s="1">
        <v>12</v>
      </c>
      <c r="B19" s="51" t="s">
        <v>50</v>
      </c>
      <c r="C19" s="27" t="s">
        <v>51</v>
      </c>
      <c r="D19" s="29" t="s">
        <v>39</v>
      </c>
      <c r="E19" s="28">
        <v>20</v>
      </c>
      <c r="F19" s="54">
        <v>4800</v>
      </c>
      <c r="G19" s="53">
        <f t="shared" si="2"/>
        <v>96000</v>
      </c>
      <c r="H19" s="15" t="s">
        <v>11</v>
      </c>
      <c r="I19" s="84"/>
      <c r="J19" s="37"/>
    </row>
    <row r="20" spans="1:10" s="2" customFormat="1" ht="77.25" customHeight="1" x14ac:dyDescent="0.25">
      <c r="A20" s="1">
        <v>13</v>
      </c>
      <c r="B20" s="51" t="s">
        <v>52</v>
      </c>
      <c r="C20" s="27" t="s">
        <v>53</v>
      </c>
      <c r="D20" s="29" t="s">
        <v>39</v>
      </c>
      <c r="E20" s="28">
        <v>20</v>
      </c>
      <c r="F20" s="54">
        <v>4800</v>
      </c>
      <c r="G20" s="53">
        <f t="shared" si="2"/>
        <v>96000</v>
      </c>
      <c r="H20" s="15" t="s">
        <v>11</v>
      </c>
      <c r="I20" s="84"/>
      <c r="J20" s="37"/>
    </row>
    <row r="21" spans="1:10" s="2" customFormat="1" ht="77.25" customHeight="1" x14ac:dyDescent="0.25">
      <c r="A21" s="1">
        <v>14</v>
      </c>
      <c r="B21" s="51" t="s">
        <v>86</v>
      </c>
      <c r="C21" s="27" t="s">
        <v>54</v>
      </c>
      <c r="D21" s="29" t="s">
        <v>39</v>
      </c>
      <c r="E21" s="28">
        <v>18</v>
      </c>
      <c r="F21" s="54">
        <v>49000</v>
      </c>
      <c r="G21" s="53">
        <f t="shared" si="2"/>
        <v>882000</v>
      </c>
      <c r="H21" s="15" t="s">
        <v>11</v>
      </c>
      <c r="I21" s="84"/>
      <c r="J21" s="37"/>
    </row>
    <row r="22" spans="1:10" s="2" customFormat="1" ht="77.25" customHeight="1" x14ac:dyDescent="0.25">
      <c r="A22" s="1">
        <v>15</v>
      </c>
      <c r="B22" s="51" t="s">
        <v>55</v>
      </c>
      <c r="C22" s="27" t="s">
        <v>56</v>
      </c>
      <c r="D22" s="29" t="s">
        <v>39</v>
      </c>
      <c r="E22" s="28">
        <v>15</v>
      </c>
      <c r="F22" s="54">
        <v>158000</v>
      </c>
      <c r="G22" s="53">
        <f t="shared" si="2"/>
        <v>2370000</v>
      </c>
      <c r="H22" s="15" t="s">
        <v>11</v>
      </c>
      <c r="I22" s="84"/>
      <c r="J22" s="37"/>
    </row>
    <row r="23" spans="1:10" s="2" customFormat="1" ht="77.25" customHeight="1" x14ac:dyDescent="0.25">
      <c r="A23" s="1">
        <v>16</v>
      </c>
      <c r="B23" s="51" t="s">
        <v>57</v>
      </c>
      <c r="C23" s="27" t="s">
        <v>58</v>
      </c>
      <c r="D23" s="29" t="s">
        <v>39</v>
      </c>
      <c r="E23" s="28">
        <v>5</v>
      </c>
      <c r="F23" s="54">
        <v>38500</v>
      </c>
      <c r="G23" s="53">
        <f t="shared" si="2"/>
        <v>192500</v>
      </c>
      <c r="H23" s="15" t="s">
        <v>11</v>
      </c>
      <c r="I23" s="84"/>
      <c r="J23" s="37"/>
    </row>
    <row r="24" spans="1:10" s="2" customFormat="1" ht="77.25" customHeight="1" x14ac:dyDescent="0.25">
      <c r="A24" s="1">
        <v>17</v>
      </c>
      <c r="B24" s="51" t="s">
        <v>59</v>
      </c>
      <c r="C24" s="27" t="s">
        <v>60</v>
      </c>
      <c r="D24" s="29" t="s">
        <v>39</v>
      </c>
      <c r="E24" s="28">
        <v>398</v>
      </c>
      <c r="F24" s="54">
        <v>115</v>
      </c>
      <c r="G24" s="53">
        <f t="shared" si="2"/>
        <v>45770</v>
      </c>
      <c r="H24" s="15" t="s">
        <v>11</v>
      </c>
      <c r="I24" s="84" t="s">
        <v>26</v>
      </c>
      <c r="J24" s="37"/>
    </row>
    <row r="25" spans="1:10" s="2" customFormat="1" ht="77.25" customHeight="1" x14ac:dyDescent="0.25">
      <c r="A25" s="1">
        <v>18</v>
      </c>
      <c r="B25" s="51" t="s">
        <v>61</v>
      </c>
      <c r="C25" s="27" t="s">
        <v>62</v>
      </c>
      <c r="D25" s="29" t="s">
        <v>39</v>
      </c>
      <c r="E25" s="28">
        <v>500</v>
      </c>
      <c r="F25" s="54">
        <v>127</v>
      </c>
      <c r="G25" s="53">
        <f t="shared" si="2"/>
        <v>63500</v>
      </c>
      <c r="H25" s="15" t="s">
        <v>11</v>
      </c>
      <c r="I25" s="84"/>
      <c r="J25" s="37"/>
    </row>
    <row r="26" spans="1:10" s="2" customFormat="1" ht="77.25" customHeight="1" x14ac:dyDescent="0.25">
      <c r="A26" s="1">
        <v>19</v>
      </c>
      <c r="B26" s="51" t="s">
        <v>63</v>
      </c>
      <c r="C26" s="27" t="s">
        <v>64</v>
      </c>
      <c r="D26" s="29" t="s">
        <v>39</v>
      </c>
      <c r="E26" s="28">
        <v>50</v>
      </c>
      <c r="F26" s="54">
        <v>3150</v>
      </c>
      <c r="G26" s="53">
        <f t="shared" si="2"/>
        <v>157500</v>
      </c>
      <c r="H26" s="15" t="s">
        <v>11</v>
      </c>
      <c r="I26" s="84"/>
      <c r="J26" s="37"/>
    </row>
    <row r="27" spans="1:10" s="2" customFormat="1" ht="77.25" customHeight="1" x14ac:dyDescent="0.25">
      <c r="A27" s="1">
        <v>20</v>
      </c>
      <c r="B27" s="51" t="s">
        <v>65</v>
      </c>
      <c r="C27" s="27" t="s">
        <v>66</v>
      </c>
      <c r="D27" s="29" t="s">
        <v>39</v>
      </c>
      <c r="E27" s="28">
        <v>20</v>
      </c>
      <c r="F27" s="54">
        <v>2300</v>
      </c>
      <c r="G27" s="53">
        <f t="shared" si="2"/>
        <v>46000</v>
      </c>
      <c r="H27" s="15" t="s">
        <v>11</v>
      </c>
      <c r="I27" s="84"/>
      <c r="J27" s="37"/>
    </row>
    <row r="28" spans="1:10" s="2" customFormat="1" ht="77.25" customHeight="1" x14ac:dyDescent="0.25">
      <c r="A28" s="1">
        <v>21</v>
      </c>
      <c r="B28" s="51" t="s">
        <v>67</v>
      </c>
      <c r="C28" s="27" t="s">
        <v>68</v>
      </c>
      <c r="D28" s="29" t="s">
        <v>39</v>
      </c>
      <c r="E28" s="28">
        <v>5</v>
      </c>
      <c r="F28" s="54">
        <v>21500</v>
      </c>
      <c r="G28" s="53">
        <f t="shared" si="2"/>
        <v>107500</v>
      </c>
      <c r="H28" s="15" t="s">
        <v>11</v>
      </c>
      <c r="I28" s="84"/>
      <c r="J28" s="37"/>
    </row>
    <row r="29" spans="1:10" s="2" customFormat="1" ht="121.5" customHeight="1" x14ac:dyDescent="0.25">
      <c r="A29" s="1">
        <v>22</v>
      </c>
      <c r="B29" s="51" t="s">
        <v>69</v>
      </c>
      <c r="C29" s="27" t="s">
        <v>70</v>
      </c>
      <c r="D29" s="29" t="s">
        <v>39</v>
      </c>
      <c r="E29" s="28">
        <v>10</v>
      </c>
      <c r="F29" s="54">
        <v>59900</v>
      </c>
      <c r="G29" s="53">
        <f t="shared" si="2"/>
        <v>599000</v>
      </c>
      <c r="H29" s="15" t="s">
        <v>11</v>
      </c>
      <c r="I29" s="84"/>
      <c r="J29" s="37"/>
    </row>
    <row r="30" spans="1:10" s="2" customFormat="1" ht="77.25" customHeight="1" x14ac:dyDescent="0.25">
      <c r="A30" s="1">
        <v>23</v>
      </c>
      <c r="B30" s="51" t="s">
        <v>71</v>
      </c>
      <c r="C30" s="27" t="s">
        <v>72</v>
      </c>
      <c r="D30" s="29" t="s">
        <v>39</v>
      </c>
      <c r="E30" s="28">
        <v>10</v>
      </c>
      <c r="F30" s="54">
        <v>35400</v>
      </c>
      <c r="G30" s="53">
        <f t="shared" si="2"/>
        <v>354000</v>
      </c>
      <c r="H30" s="15" t="s">
        <v>11</v>
      </c>
      <c r="I30" s="84"/>
      <c r="J30" s="37"/>
    </row>
    <row r="31" spans="1:10" s="2" customFormat="1" ht="77.25" customHeight="1" x14ac:dyDescent="0.25">
      <c r="A31" s="1">
        <v>24</v>
      </c>
      <c r="B31" s="51" t="s">
        <v>73</v>
      </c>
      <c r="C31" s="27" t="s">
        <v>74</v>
      </c>
      <c r="D31" s="29" t="s">
        <v>39</v>
      </c>
      <c r="E31" s="28">
        <v>10</v>
      </c>
      <c r="F31" s="54">
        <v>47000</v>
      </c>
      <c r="G31" s="53">
        <f t="shared" si="2"/>
        <v>470000</v>
      </c>
      <c r="H31" s="15" t="s">
        <v>11</v>
      </c>
      <c r="I31" s="84"/>
      <c r="J31" s="37"/>
    </row>
    <row r="32" spans="1:10" s="2" customFormat="1" ht="77.25" customHeight="1" x14ac:dyDescent="0.25">
      <c r="A32" s="1">
        <v>25</v>
      </c>
      <c r="B32" s="51" t="s">
        <v>75</v>
      </c>
      <c r="C32" s="27" t="s">
        <v>76</v>
      </c>
      <c r="D32" s="29" t="s">
        <v>39</v>
      </c>
      <c r="E32" s="28">
        <v>10</v>
      </c>
      <c r="F32" s="54">
        <v>45200</v>
      </c>
      <c r="G32" s="53">
        <f t="shared" si="2"/>
        <v>452000</v>
      </c>
      <c r="H32" s="15" t="s">
        <v>11</v>
      </c>
      <c r="I32" s="84"/>
      <c r="J32" s="37"/>
    </row>
    <row r="33" spans="1:10" s="2" customFormat="1" ht="77.25" customHeight="1" x14ac:dyDescent="0.25">
      <c r="A33" s="1">
        <v>26</v>
      </c>
      <c r="B33" s="51" t="s">
        <v>77</v>
      </c>
      <c r="C33" s="27" t="s">
        <v>78</v>
      </c>
      <c r="D33" s="29" t="s">
        <v>39</v>
      </c>
      <c r="E33" s="28">
        <v>10</v>
      </c>
      <c r="F33" s="54">
        <v>52300</v>
      </c>
      <c r="G33" s="53">
        <f t="shared" si="2"/>
        <v>523000</v>
      </c>
      <c r="H33" s="15" t="s">
        <v>11</v>
      </c>
      <c r="I33" s="84" t="s">
        <v>26</v>
      </c>
      <c r="J33" s="37"/>
    </row>
    <row r="34" spans="1:10" s="2" customFormat="1" ht="77.25" customHeight="1" x14ac:dyDescent="0.25">
      <c r="A34" s="1">
        <v>27</v>
      </c>
      <c r="B34" s="51" t="s">
        <v>79</v>
      </c>
      <c r="C34" s="27" t="s">
        <v>80</v>
      </c>
      <c r="D34" s="29" t="s">
        <v>39</v>
      </c>
      <c r="E34" s="28">
        <v>10</v>
      </c>
      <c r="F34" s="54">
        <v>51100</v>
      </c>
      <c r="G34" s="53">
        <f t="shared" si="2"/>
        <v>511000</v>
      </c>
      <c r="H34" s="15" t="s">
        <v>11</v>
      </c>
      <c r="I34" s="84"/>
      <c r="J34" s="37"/>
    </row>
    <row r="35" spans="1:10" s="2" customFormat="1" ht="189.75" customHeight="1" x14ac:dyDescent="0.25">
      <c r="A35" s="1">
        <v>28</v>
      </c>
      <c r="B35" s="51" t="s">
        <v>81</v>
      </c>
      <c r="C35" s="27" t="s">
        <v>82</v>
      </c>
      <c r="D35" s="29" t="s">
        <v>83</v>
      </c>
      <c r="E35" s="28">
        <v>1</v>
      </c>
      <c r="F35" s="54">
        <v>77949000</v>
      </c>
      <c r="G35" s="53">
        <f t="shared" si="2"/>
        <v>77949000</v>
      </c>
      <c r="H35" s="15" t="s">
        <v>11</v>
      </c>
      <c r="I35" s="84"/>
      <c r="J35" s="37"/>
    </row>
    <row r="36" spans="1:10" s="2" customFormat="1" ht="216.75" customHeight="1" x14ac:dyDescent="0.25">
      <c r="A36" s="1">
        <v>29</v>
      </c>
      <c r="B36" s="51" t="s">
        <v>84</v>
      </c>
      <c r="C36" s="27" t="s">
        <v>85</v>
      </c>
      <c r="D36" s="29" t="s">
        <v>83</v>
      </c>
      <c r="E36" s="28">
        <v>1</v>
      </c>
      <c r="F36" s="54">
        <v>79349000</v>
      </c>
      <c r="G36" s="53">
        <f t="shared" si="2"/>
        <v>79349000</v>
      </c>
      <c r="H36" s="15" t="s">
        <v>11</v>
      </c>
      <c r="I36" s="85"/>
      <c r="J36" s="37"/>
    </row>
    <row r="37" spans="1:10" s="2" customFormat="1" x14ac:dyDescent="0.25">
      <c r="A37" s="32"/>
      <c r="B37" s="70" t="s">
        <v>5</v>
      </c>
      <c r="C37" s="33"/>
      <c r="D37" s="61"/>
      <c r="E37" s="61"/>
      <c r="F37" s="62"/>
      <c r="G37" s="63">
        <f>SUM(G10:G36)</f>
        <v>173471810</v>
      </c>
      <c r="H37" s="34"/>
      <c r="I37" s="65"/>
    </row>
    <row r="38" spans="1:10" s="2" customFormat="1" ht="96.75" customHeight="1" x14ac:dyDescent="0.25">
      <c r="A38" s="1">
        <v>30</v>
      </c>
      <c r="B38" s="50" t="s">
        <v>28</v>
      </c>
      <c r="C38" s="23" t="s">
        <v>29</v>
      </c>
      <c r="D38" s="24" t="s">
        <v>30</v>
      </c>
      <c r="E38" s="25">
        <v>8</v>
      </c>
      <c r="F38" s="55">
        <v>116775</v>
      </c>
      <c r="G38" s="53">
        <f t="shared" ref="G38:G43" si="3">E38*F38</f>
        <v>934200</v>
      </c>
      <c r="H38" s="15" t="s">
        <v>11</v>
      </c>
      <c r="I38" s="74" t="s">
        <v>27</v>
      </c>
      <c r="J38" s="5"/>
    </row>
    <row r="39" spans="1:10" s="2" customFormat="1" ht="91.5" customHeight="1" x14ac:dyDescent="0.25">
      <c r="A39" s="1">
        <v>31</v>
      </c>
      <c r="B39" s="51" t="s">
        <v>31</v>
      </c>
      <c r="C39" s="23" t="s">
        <v>32</v>
      </c>
      <c r="D39" s="24" t="s">
        <v>30</v>
      </c>
      <c r="E39" s="30">
        <v>5</v>
      </c>
      <c r="F39" s="56">
        <v>82175</v>
      </c>
      <c r="G39" s="57">
        <f t="shared" si="3"/>
        <v>410875</v>
      </c>
      <c r="H39" s="15" t="s">
        <v>11</v>
      </c>
      <c r="I39" s="75"/>
    </row>
    <row r="40" spans="1:10" s="2" customFormat="1" ht="78.75" customHeight="1" x14ac:dyDescent="0.25">
      <c r="A40" s="1">
        <v>32</v>
      </c>
      <c r="B40" s="51" t="s">
        <v>33</v>
      </c>
      <c r="C40" s="23" t="s">
        <v>34</v>
      </c>
      <c r="D40" s="24" t="s">
        <v>30</v>
      </c>
      <c r="E40" s="30">
        <v>5</v>
      </c>
      <c r="F40" s="56">
        <v>12975</v>
      </c>
      <c r="G40" s="57">
        <f t="shared" si="3"/>
        <v>64875</v>
      </c>
      <c r="H40" s="15" t="s">
        <v>11</v>
      </c>
      <c r="I40" s="75"/>
    </row>
    <row r="41" spans="1:10" s="2" customFormat="1" ht="73.5" customHeight="1" x14ac:dyDescent="0.25">
      <c r="A41" s="1">
        <v>33</v>
      </c>
      <c r="B41" s="52" t="s">
        <v>35</v>
      </c>
      <c r="C41" s="23" t="s">
        <v>36</v>
      </c>
      <c r="D41" s="24" t="s">
        <v>30</v>
      </c>
      <c r="E41" s="30">
        <v>8</v>
      </c>
      <c r="F41" s="56">
        <v>30275</v>
      </c>
      <c r="G41" s="57">
        <f t="shared" si="3"/>
        <v>242200</v>
      </c>
      <c r="H41" s="15" t="s">
        <v>11</v>
      </c>
      <c r="I41" s="75"/>
    </row>
    <row r="42" spans="1:10" s="2" customFormat="1" ht="128.25" customHeight="1" x14ac:dyDescent="0.25">
      <c r="A42" s="1">
        <v>34</v>
      </c>
      <c r="B42" s="51" t="s">
        <v>87</v>
      </c>
      <c r="C42" s="23" t="s">
        <v>88</v>
      </c>
      <c r="D42" s="29" t="s">
        <v>12</v>
      </c>
      <c r="E42" s="28">
        <v>1</v>
      </c>
      <c r="F42" s="58">
        <v>251972</v>
      </c>
      <c r="G42" s="53">
        <f t="shared" si="3"/>
        <v>251972</v>
      </c>
      <c r="H42" s="15" t="s">
        <v>11</v>
      </c>
      <c r="I42" s="75"/>
    </row>
    <row r="43" spans="1:10" s="2" customFormat="1" ht="150" customHeight="1" x14ac:dyDescent="0.25">
      <c r="A43" s="1">
        <v>35</v>
      </c>
      <c r="B43" s="51" t="s">
        <v>89</v>
      </c>
      <c r="C43" s="23" t="s">
        <v>90</v>
      </c>
      <c r="D43" s="29" t="s">
        <v>12</v>
      </c>
      <c r="E43" s="28">
        <v>2</v>
      </c>
      <c r="F43" s="58">
        <v>830000</v>
      </c>
      <c r="G43" s="53">
        <f t="shared" si="3"/>
        <v>1660000</v>
      </c>
      <c r="H43" s="15" t="s">
        <v>11</v>
      </c>
      <c r="I43" s="76"/>
    </row>
    <row r="44" spans="1:10" s="2" customFormat="1" x14ac:dyDescent="0.25">
      <c r="A44" s="38"/>
      <c r="B44" s="70" t="s">
        <v>5</v>
      </c>
      <c r="C44" s="39"/>
      <c r="D44" s="61"/>
      <c r="E44" s="61"/>
      <c r="F44" s="64"/>
      <c r="G44" s="63">
        <f>SUM(G38:G43)</f>
        <v>3564122</v>
      </c>
      <c r="H44" s="40"/>
      <c r="I44" s="65"/>
    </row>
    <row r="45" spans="1:10" s="2" customFormat="1" ht="110.25" customHeight="1" x14ac:dyDescent="0.25">
      <c r="A45" s="1">
        <v>36</v>
      </c>
      <c r="B45" s="50" t="s">
        <v>91</v>
      </c>
      <c r="C45" s="23" t="s">
        <v>92</v>
      </c>
      <c r="D45" s="29" t="s">
        <v>93</v>
      </c>
      <c r="E45" s="28">
        <v>2</v>
      </c>
      <c r="F45" s="54">
        <v>52268</v>
      </c>
      <c r="G45" s="53">
        <f t="shared" ref="G45:G77" si="4">E45*F45</f>
        <v>104536</v>
      </c>
      <c r="H45" s="15" t="s">
        <v>161</v>
      </c>
      <c r="I45" s="77" t="s">
        <v>160</v>
      </c>
    </row>
    <row r="46" spans="1:10" s="2" customFormat="1" ht="92.25" customHeight="1" x14ac:dyDescent="0.25">
      <c r="A46" s="1">
        <v>37</v>
      </c>
      <c r="B46" s="50" t="s">
        <v>94</v>
      </c>
      <c r="C46" s="23" t="s">
        <v>95</v>
      </c>
      <c r="D46" s="29" t="s">
        <v>93</v>
      </c>
      <c r="E46" s="28">
        <v>1</v>
      </c>
      <c r="F46" s="54">
        <v>391470</v>
      </c>
      <c r="G46" s="53">
        <f t="shared" si="4"/>
        <v>391470</v>
      </c>
      <c r="H46" s="15" t="s">
        <v>161</v>
      </c>
      <c r="I46" s="77"/>
    </row>
    <row r="47" spans="1:10" s="2" customFormat="1" ht="90" customHeight="1" x14ac:dyDescent="0.25">
      <c r="A47" s="1">
        <v>38</v>
      </c>
      <c r="B47" s="50" t="s">
        <v>96</v>
      </c>
      <c r="C47" s="23" t="s">
        <v>97</v>
      </c>
      <c r="D47" s="29" t="s">
        <v>93</v>
      </c>
      <c r="E47" s="28">
        <v>1</v>
      </c>
      <c r="F47" s="54">
        <v>508452</v>
      </c>
      <c r="G47" s="53">
        <f t="shared" si="4"/>
        <v>508452</v>
      </c>
      <c r="H47" s="15" t="s">
        <v>161</v>
      </c>
      <c r="I47" s="77"/>
    </row>
    <row r="48" spans="1:10" s="2" customFormat="1" ht="76.5" customHeight="1" x14ac:dyDescent="0.25">
      <c r="A48" s="1">
        <v>39</v>
      </c>
      <c r="B48" s="50" t="s">
        <v>98</v>
      </c>
      <c r="C48" s="23" t="s">
        <v>99</v>
      </c>
      <c r="D48" s="29" t="s">
        <v>12</v>
      </c>
      <c r="E48" s="28">
        <v>2</v>
      </c>
      <c r="F48" s="54">
        <v>569055</v>
      </c>
      <c r="G48" s="53">
        <f t="shared" si="4"/>
        <v>1138110</v>
      </c>
      <c r="H48" s="15" t="s">
        <v>161</v>
      </c>
      <c r="I48" s="77"/>
    </row>
    <row r="49" spans="1:9" s="2" customFormat="1" ht="97.5" customHeight="1" x14ac:dyDescent="0.25">
      <c r="A49" s="1">
        <v>40</v>
      </c>
      <c r="B49" s="50" t="s">
        <v>100</v>
      </c>
      <c r="C49" s="23" t="s">
        <v>101</v>
      </c>
      <c r="D49" s="29" t="s">
        <v>12</v>
      </c>
      <c r="E49" s="28">
        <v>1</v>
      </c>
      <c r="F49" s="54">
        <v>330535</v>
      </c>
      <c r="G49" s="53">
        <f t="shared" si="4"/>
        <v>330535</v>
      </c>
      <c r="H49" s="15" t="s">
        <v>161</v>
      </c>
      <c r="I49" s="77"/>
    </row>
    <row r="50" spans="1:9" s="2" customFormat="1" ht="84" customHeight="1" x14ac:dyDescent="0.25">
      <c r="A50" s="1">
        <v>41</v>
      </c>
      <c r="B50" s="50" t="s">
        <v>102</v>
      </c>
      <c r="C50" s="23" t="s">
        <v>103</v>
      </c>
      <c r="D50" s="29" t="s">
        <v>12</v>
      </c>
      <c r="E50" s="28">
        <v>1</v>
      </c>
      <c r="F50" s="54">
        <v>236287</v>
      </c>
      <c r="G50" s="53">
        <f t="shared" si="4"/>
        <v>236287</v>
      </c>
      <c r="H50" s="15" t="s">
        <v>161</v>
      </c>
      <c r="I50" s="77" t="s">
        <v>160</v>
      </c>
    </row>
    <row r="51" spans="1:9" s="2" customFormat="1" ht="84" customHeight="1" x14ac:dyDescent="0.25">
      <c r="A51" s="1">
        <v>42</v>
      </c>
      <c r="B51" s="50" t="s">
        <v>104</v>
      </c>
      <c r="C51" s="23" t="s">
        <v>105</v>
      </c>
      <c r="D51" s="29" t="s">
        <v>12</v>
      </c>
      <c r="E51" s="28">
        <v>1</v>
      </c>
      <c r="F51" s="54">
        <v>267704</v>
      </c>
      <c r="G51" s="53">
        <f t="shared" si="4"/>
        <v>267704</v>
      </c>
      <c r="H51" s="15" t="s">
        <v>161</v>
      </c>
      <c r="I51" s="77"/>
    </row>
    <row r="52" spans="1:9" s="2" customFormat="1" ht="95.25" customHeight="1" x14ac:dyDescent="0.25">
      <c r="A52" s="1">
        <v>43</v>
      </c>
      <c r="B52" s="50" t="s">
        <v>106</v>
      </c>
      <c r="C52" s="23" t="s">
        <v>107</v>
      </c>
      <c r="D52" s="29" t="s">
        <v>12</v>
      </c>
      <c r="E52" s="28">
        <v>1</v>
      </c>
      <c r="F52" s="54">
        <v>241832</v>
      </c>
      <c r="G52" s="53">
        <f t="shared" si="4"/>
        <v>241832</v>
      </c>
      <c r="H52" s="15" t="s">
        <v>161</v>
      </c>
      <c r="I52" s="77"/>
    </row>
    <row r="53" spans="1:9" s="2" customFormat="1" ht="82.5" customHeight="1" x14ac:dyDescent="0.25">
      <c r="A53" s="1">
        <v>44</v>
      </c>
      <c r="B53" s="50" t="s">
        <v>108</v>
      </c>
      <c r="C53" s="23" t="s">
        <v>109</v>
      </c>
      <c r="D53" s="29" t="s">
        <v>110</v>
      </c>
      <c r="E53" s="28">
        <v>1</v>
      </c>
      <c r="F53" s="54">
        <v>3424088</v>
      </c>
      <c r="G53" s="53">
        <f t="shared" si="4"/>
        <v>3424088</v>
      </c>
      <c r="H53" s="15" t="s">
        <v>161</v>
      </c>
      <c r="I53" s="77"/>
    </row>
    <row r="54" spans="1:9" s="2" customFormat="1" ht="90" customHeight="1" x14ac:dyDescent="0.25">
      <c r="A54" s="1">
        <v>45</v>
      </c>
      <c r="B54" s="50" t="s">
        <v>111</v>
      </c>
      <c r="C54" s="23" t="s">
        <v>112</v>
      </c>
      <c r="D54" s="29" t="s">
        <v>12</v>
      </c>
      <c r="E54" s="28">
        <v>1</v>
      </c>
      <c r="F54" s="54">
        <v>264008</v>
      </c>
      <c r="G54" s="53">
        <f t="shared" si="4"/>
        <v>264008</v>
      </c>
      <c r="H54" s="15" t="s">
        <v>161</v>
      </c>
      <c r="I54" s="77"/>
    </row>
    <row r="55" spans="1:9" s="2" customFormat="1" ht="93" customHeight="1" x14ac:dyDescent="0.25">
      <c r="A55" s="1">
        <v>46</v>
      </c>
      <c r="B55" s="50" t="s">
        <v>113</v>
      </c>
      <c r="C55" s="23" t="s">
        <v>114</v>
      </c>
      <c r="D55" s="29" t="s">
        <v>12</v>
      </c>
      <c r="E55" s="28">
        <v>1</v>
      </c>
      <c r="F55" s="54">
        <v>239984</v>
      </c>
      <c r="G55" s="53">
        <f t="shared" si="4"/>
        <v>239984</v>
      </c>
      <c r="H55" s="15" t="s">
        <v>161</v>
      </c>
      <c r="I55" s="77" t="s">
        <v>160</v>
      </c>
    </row>
    <row r="56" spans="1:9" s="2" customFormat="1" ht="91.5" customHeight="1" x14ac:dyDescent="0.25">
      <c r="A56" s="1">
        <v>47</v>
      </c>
      <c r="B56" s="50" t="s">
        <v>115</v>
      </c>
      <c r="C56" s="23" t="s">
        <v>116</v>
      </c>
      <c r="D56" s="29" t="s">
        <v>12</v>
      </c>
      <c r="E56" s="28">
        <v>1</v>
      </c>
      <c r="F56" s="54">
        <v>375812</v>
      </c>
      <c r="G56" s="53">
        <f t="shared" si="4"/>
        <v>375812</v>
      </c>
      <c r="H56" s="15" t="s">
        <v>161</v>
      </c>
      <c r="I56" s="77"/>
    </row>
    <row r="57" spans="1:9" s="2" customFormat="1" ht="89.25" customHeight="1" x14ac:dyDescent="0.25">
      <c r="A57" s="1">
        <v>48</v>
      </c>
      <c r="B57" s="51" t="s">
        <v>117</v>
      </c>
      <c r="C57" s="23" t="s">
        <v>118</v>
      </c>
      <c r="D57" s="29" t="s">
        <v>12</v>
      </c>
      <c r="E57" s="28">
        <v>2</v>
      </c>
      <c r="F57" s="54">
        <v>559816</v>
      </c>
      <c r="G57" s="53">
        <f t="shared" si="4"/>
        <v>1119632</v>
      </c>
      <c r="H57" s="15" t="s">
        <v>161</v>
      </c>
      <c r="I57" s="77"/>
    </row>
    <row r="58" spans="1:9" s="2" customFormat="1" ht="99" customHeight="1" x14ac:dyDescent="0.25">
      <c r="A58" s="1">
        <v>49</v>
      </c>
      <c r="B58" s="51" t="s">
        <v>119</v>
      </c>
      <c r="C58" s="23" t="s">
        <v>120</v>
      </c>
      <c r="D58" s="29" t="s">
        <v>12</v>
      </c>
      <c r="E58" s="28">
        <v>1</v>
      </c>
      <c r="F58" s="54">
        <v>361028</v>
      </c>
      <c r="G58" s="53">
        <f t="shared" si="4"/>
        <v>361028</v>
      </c>
      <c r="H58" s="15" t="s">
        <v>161</v>
      </c>
      <c r="I58" s="77"/>
    </row>
    <row r="59" spans="1:9" s="2" customFormat="1" ht="104.25" customHeight="1" x14ac:dyDescent="0.25">
      <c r="A59" s="1">
        <v>50</v>
      </c>
      <c r="B59" s="51" t="s">
        <v>121</v>
      </c>
      <c r="C59" s="23" t="s">
        <v>122</v>
      </c>
      <c r="D59" s="29" t="s">
        <v>12</v>
      </c>
      <c r="E59" s="28">
        <v>1</v>
      </c>
      <c r="F59" s="54">
        <v>458048</v>
      </c>
      <c r="G59" s="53">
        <f t="shared" si="4"/>
        <v>458048</v>
      </c>
      <c r="H59" s="15" t="s">
        <v>161</v>
      </c>
      <c r="I59" s="77"/>
    </row>
    <row r="60" spans="1:9" s="2" customFormat="1" ht="147.75" customHeight="1" x14ac:dyDescent="0.25">
      <c r="A60" s="1">
        <v>51</v>
      </c>
      <c r="B60" s="51" t="s">
        <v>123</v>
      </c>
      <c r="C60" s="23" t="s">
        <v>124</v>
      </c>
      <c r="D60" s="29" t="s">
        <v>12</v>
      </c>
      <c r="E60" s="28">
        <v>1</v>
      </c>
      <c r="F60" s="54">
        <v>467165</v>
      </c>
      <c r="G60" s="53">
        <f t="shared" si="4"/>
        <v>467165</v>
      </c>
      <c r="H60" s="15" t="s">
        <v>161</v>
      </c>
      <c r="I60" s="77" t="s">
        <v>183</v>
      </c>
    </row>
    <row r="61" spans="1:9" s="2" customFormat="1" ht="129" customHeight="1" x14ac:dyDescent="0.25">
      <c r="A61" s="1">
        <v>52</v>
      </c>
      <c r="B61" s="51" t="s">
        <v>125</v>
      </c>
      <c r="C61" s="23" t="s">
        <v>126</v>
      </c>
      <c r="D61" s="29" t="s">
        <v>12</v>
      </c>
      <c r="E61" s="28">
        <v>1</v>
      </c>
      <c r="F61" s="54">
        <v>153128</v>
      </c>
      <c r="G61" s="53">
        <f t="shared" si="4"/>
        <v>153128</v>
      </c>
      <c r="H61" s="15" t="s">
        <v>161</v>
      </c>
      <c r="I61" s="77"/>
    </row>
    <row r="62" spans="1:9" s="2" customFormat="1" ht="102.75" customHeight="1" x14ac:dyDescent="0.25">
      <c r="A62" s="1">
        <v>53</v>
      </c>
      <c r="B62" s="51" t="s">
        <v>127</v>
      </c>
      <c r="C62" s="23" t="s">
        <v>128</v>
      </c>
      <c r="D62" s="29" t="s">
        <v>12</v>
      </c>
      <c r="E62" s="28">
        <v>2</v>
      </c>
      <c r="F62" s="54">
        <v>151408</v>
      </c>
      <c r="G62" s="53">
        <f t="shared" si="4"/>
        <v>302816</v>
      </c>
      <c r="H62" s="15" t="s">
        <v>161</v>
      </c>
      <c r="I62" s="77"/>
    </row>
    <row r="63" spans="1:9" s="2" customFormat="1" ht="81.75" customHeight="1" x14ac:dyDescent="0.25">
      <c r="A63" s="1">
        <v>54</v>
      </c>
      <c r="B63" s="51" t="s">
        <v>129</v>
      </c>
      <c r="C63" s="23" t="s">
        <v>130</v>
      </c>
      <c r="D63" s="29" t="s">
        <v>12</v>
      </c>
      <c r="E63" s="28">
        <v>2</v>
      </c>
      <c r="F63" s="54">
        <v>192606</v>
      </c>
      <c r="G63" s="53">
        <f t="shared" si="4"/>
        <v>385212</v>
      </c>
      <c r="H63" s="15" t="s">
        <v>161</v>
      </c>
      <c r="I63" s="77"/>
    </row>
    <row r="64" spans="1:9" s="2" customFormat="1" ht="78" customHeight="1" x14ac:dyDescent="0.25">
      <c r="A64" s="1">
        <v>55</v>
      </c>
      <c r="B64" s="51" t="s">
        <v>131</v>
      </c>
      <c r="C64" s="23" t="s">
        <v>132</v>
      </c>
      <c r="D64" s="29" t="s">
        <v>12</v>
      </c>
      <c r="E64" s="28">
        <v>3</v>
      </c>
      <c r="F64" s="54">
        <v>193646</v>
      </c>
      <c r="G64" s="53">
        <f t="shared" si="4"/>
        <v>580938</v>
      </c>
      <c r="H64" s="15" t="s">
        <v>161</v>
      </c>
      <c r="I64" s="77"/>
    </row>
    <row r="65" spans="1:9" s="2" customFormat="1" ht="63" customHeight="1" x14ac:dyDescent="0.25">
      <c r="A65" s="1">
        <v>56</v>
      </c>
      <c r="B65" s="51" t="s">
        <v>133</v>
      </c>
      <c r="C65" s="23" t="s">
        <v>134</v>
      </c>
      <c r="D65" s="29" t="s">
        <v>12</v>
      </c>
      <c r="E65" s="28">
        <v>3</v>
      </c>
      <c r="F65" s="54">
        <v>165310</v>
      </c>
      <c r="G65" s="53">
        <f t="shared" si="4"/>
        <v>495930</v>
      </c>
      <c r="H65" s="15" t="s">
        <v>161</v>
      </c>
      <c r="I65" s="77" t="s">
        <v>160</v>
      </c>
    </row>
    <row r="66" spans="1:9" s="2" customFormat="1" ht="71.25" customHeight="1" x14ac:dyDescent="0.25">
      <c r="A66" s="1">
        <v>57</v>
      </c>
      <c r="B66" s="51" t="s">
        <v>135</v>
      </c>
      <c r="C66" s="23" t="s">
        <v>136</v>
      </c>
      <c r="D66" s="29" t="s">
        <v>12</v>
      </c>
      <c r="E66" s="28">
        <v>3</v>
      </c>
      <c r="F66" s="54">
        <v>161072</v>
      </c>
      <c r="G66" s="53">
        <f t="shared" si="4"/>
        <v>483216</v>
      </c>
      <c r="H66" s="15" t="s">
        <v>161</v>
      </c>
      <c r="I66" s="77"/>
    </row>
    <row r="67" spans="1:9" s="2" customFormat="1" ht="87.75" customHeight="1" x14ac:dyDescent="0.25">
      <c r="A67" s="1">
        <v>58</v>
      </c>
      <c r="B67" s="51" t="s">
        <v>137</v>
      </c>
      <c r="C67" s="23" t="s">
        <v>138</v>
      </c>
      <c r="D67" s="29" t="s">
        <v>110</v>
      </c>
      <c r="E67" s="28">
        <v>1</v>
      </c>
      <c r="F67" s="54">
        <v>1213912</v>
      </c>
      <c r="G67" s="53">
        <f t="shared" si="4"/>
        <v>1213912</v>
      </c>
      <c r="H67" s="15" t="s">
        <v>161</v>
      </c>
      <c r="I67" s="77"/>
    </row>
    <row r="68" spans="1:9" s="2" customFormat="1" ht="82.5" customHeight="1" x14ac:dyDescent="0.25">
      <c r="A68" s="1">
        <v>59</v>
      </c>
      <c r="B68" s="51" t="s">
        <v>139</v>
      </c>
      <c r="C68" s="23" t="s">
        <v>140</v>
      </c>
      <c r="D68" s="29" t="s">
        <v>12</v>
      </c>
      <c r="E68" s="28">
        <v>1</v>
      </c>
      <c r="F68" s="54">
        <v>567379</v>
      </c>
      <c r="G68" s="53">
        <f t="shared" si="4"/>
        <v>567379</v>
      </c>
      <c r="H68" s="15" t="s">
        <v>161</v>
      </c>
      <c r="I68" s="77"/>
    </row>
    <row r="69" spans="1:9" s="2" customFormat="1" ht="76.5" customHeight="1" x14ac:dyDescent="0.25">
      <c r="A69" s="1">
        <v>60</v>
      </c>
      <c r="B69" s="51" t="s">
        <v>141</v>
      </c>
      <c r="C69" s="23" t="s">
        <v>142</v>
      </c>
      <c r="D69" s="29" t="s">
        <v>110</v>
      </c>
      <c r="E69" s="28">
        <v>3</v>
      </c>
      <c r="F69" s="54">
        <v>142210</v>
      </c>
      <c r="G69" s="53">
        <f t="shared" si="4"/>
        <v>426630</v>
      </c>
      <c r="H69" s="15" t="s">
        <v>161</v>
      </c>
      <c r="I69" s="77"/>
    </row>
    <row r="70" spans="1:9" s="2" customFormat="1" ht="71.25" customHeight="1" x14ac:dyDescent="0.25">
      <c r="A70" s="1">
        <v>61</v>
      </c>
      <c r="B70" s="51" t="s">
        <v>143</v>
      </c>
      <c r="C70" s="23" t="s">
        <v>144</v>
      </c>
      <c r="D70" s="29" t="s">
        <v>110</v>
      </c>
      <c r="E70" s="28">
        <v>2</v>
      </c>
      <c r="F70" s="54">
        <v>151429</v>
      </c>
      <c r="G70" s="53">
        <f t="shared" si="4"/>
        <v>302858</v>
      </c>
      <c r="H70" s="15" t="s">
        <v>161</v>
      </c>
      <c r="I70" s="77" t="s">
        <v>160</v>
      </c>
    </row>
    <row r="71" spans="1:9" s="2" customFormat="1" ht="84" customHeight="1" x14ac:dyDescent="0.25">
      <c r="A71" s="1">
        <v>62</v>
      </c>
      <c r="B71" s="51" t="s">
        <v>145</v>
      </c>
      <c r="C71" s="23" t="s">
        <v>146</v>
      </c>
      <c r="D71" s="29" t="s">
        <v>93</v>
      </c>
      <c r="E71" s="28">
        <v>1</v>
      </c>
      <c r="F71" s="54">
        <v>526109</v>
      </c>
      <c r="G71" s="53">
        <f t="shared" si="4"/>
        <v>526109</v>
      </c>
      <c r="H71" s="15" t="s">
        <v>161</v>
      </c>
      <c r="I71" s="77"/>
    </row>
    <row r="72" spans="1:9" s="2" customFormat="1" ht="67.5" customHeight="1" x14ac:dyDescent="0.25">
      <c r="A72" s="1">
        <v>63</v>
      </c>
      <c r="B72" s="51" t="s">
        <v>147</v>
      </c>
      <c r="C72" s="23" t="s">
        <v>148</v>
      </c>
      <c r="D72" s="29" t="s">
        <v>12</v>
      </c>
      <c r="E72" s="28">
        <v>20</v>
      </c>
      <c r="F72" s="54">
        <v>83678</v>
      </c>
      <c r="G72" s="53">
        <f t="shared" si="4"/>
        <v>1673560</v>
      </c>
      <c r="H72" s="15" t="s">
        <v>161</v>
      </c>
      <c r="I72" s="77"/>
    </row>
    <row r="73" spans="1:9" s="2" customFormat="1" ht="67.5" customHeight="1" x14ac:dyDescent="0.25">
      <c r="A73" s="1">
        <v>64</v>
      </c>
      <c r="B73" s="51" t="s">
        <v>149</v>
      </c>
      <c r="C73" s="23" t="s">
        <v>150</v>
      </c>
      <c r="D73" s="29" t="s">
        <v>110</v>
      </c>
      <c r="E73" s="28">
        <v>1</v>
      </c>
      <c r="F73" s="54">
        <v>299243</v>
      </c>
      <c r="G73" s="53">
        <f t="shared" si="4"/>
        <v>299243</v>
      </c>
      <c r="H73" s="15" t="s">
        <v>161</v>
      </c>
      <c r="I73" s="77"/>
    </row>
    <row r="74" spans="1:9" s="2" customFormat="1" ht="82.5" customHeight="1" x14ac:dyDescent="0.25">
      <c r="A74" s="1">
        <v>65</v>
      </c>
      <c r="B74" s="51" t="s">
        <v>151</v>
      </c>
      <c r="C74" s="23" t="s">
        <v>152</v>
      </c>
      <c r="D74" s="29" t="s">
        <v>110</v>
      </c>
      <c r="E74" s="28">
        <v>1</v>
      </c>
      <c r="F74" s="54">
        <v>501353</v>
      </c>
      <c r="G74" s="53">
        <f t="shared" si="4"/>
        <v>501353</v>
      </c>
      <c r="H74" s="15" t="s">
        <v>161</v>
      </c>
      <c r="I74" s="77"/>
    </row>
    <row r="75" spans="1:9" s="2" customFormat="1" ht="91.5" customHeight="1" x14ac:dyDescent="0.25">
      <c r="A75" s="1">
        <v>66</v>
      </c>
      <c r="B75" s="51" t="s">
        <v>153</v>
      </c>
      <c r="C75" s="23" t="s">
        <v>154</v>
      </c>
      <c r="D75" s="29" t="s">
        <v>110</v>
      </c>
      <c r="E75" s="28">
        <v>3</v>
      </c>
      <c r="F75" s="54">
        <v>478238</v>
      </c>
      <c r="G75" s="53">
        <f t="shared" si="4"/>
        <v>1434714</v>
      </c>
      <c r="H75" s="15" t="s">
        <v>161</v>
      </c>
      <c r="I75" s="77"/>
    </row>
    <row r="76" spans="1:9" s="2" customFormat="1" ht="72.75" customHeight="1" x14ac:dyDescent="0.25">
      <c r="A76" s="1">
        <v>67</v>
      </c>
      <c r="B76" s="51" t="s">
        <v>155</v>
      </c>
      <c r="C76" s="23" t="s">
        <v>156</v>
      </c>
      <c r="D76" s="29" t="s">
        <v>110</v>
      </c>
      <c r="E76" s="28">
        <v>1</v>
      </c>
      <c r="F76" s="54">
        <v>327456</v>
      </c>
      <c r="G76" s="53">
        <f t="shared" si="4"/>
        <v>327456</v>
      </c>
      <c r="H76" s="15" t="s">
        <v>161</v>
      </c>
      <c r="I76" s="77"/>
    </row>
    <row r="77" spans="1:9" s="2" customFormat="1" ht="97.5" customHeight="1" x14ac:dyDescent="0.25">
      <c r="A77" s="1">
        <v>68</v>
      </c>
      <c r="B77" s="51" t="s">
        <v>157</v>
      </c>
      <c r="C77" s="23" t="s">
        <v>158</v>
      </c>
      <c r="D77" s="29" t="s">
        <v>159</v>
      </c>
      <c r="E77" s="28">
        <v>200</v>
      </c>
      <c r="F77" s="54">
        <v>3700</v>
      </c>
      <c r="G77" s="53">
        <f t="shared" si="4"/>
        <v>740000</v>
      </c>
      <c r="H77" s="15" t="s">
        <v>25</v>
      </c>
      <c r="I77" s="79"/>
    </row>
    <row r="78" spans="1:9" x14ac:dyDescent="0.25">
      <c r="A78" s="16"/>
      <c r="B78" s="68" t="s">
        <v>5</v>
      </c>
      <c r="C78" s="17"/>
      <c r="D78" s="11"/>
      <c r="E78" s="11"/>
      <c r="F78" s="21"/>
      <c r="G78" s="21">
        <f>SUM(G45:G77)</f>
        <v>20343145</v>
      </c>
      <c r="H78" s="11"/>
      <c r="I78" s="11"/>
    </row>
    <row r="79" spans="1:9" s="4" customFormat="1" ht="47.25" x14ac:dyDescent="0.25">
      <c r="A79" s="3">
        <v>69</v>
      </c>
      <c r="B79" s="50" t="s">
        <v>162</v>
      </c>
      <c r="C79" s="23" t="s">
        <v>163</v>
      </c>
      <c r="D79" s="24" t="s">
        <v>30</v>
      </c>
      <c r="E79" s="25">
        <v>1</v>
      </c>
      <c r="F79" s="55">
        <v>1285781</v>
      </c>
      <c r="G79" s="53">
        <f t="shared" ref="G79" si="5">E79*F79</f>
        <v>1285781</v>
      </c>
      <c r="H79" s="15" t="s">
        <v>25</v>
      </c>
      <c r="I79" s="29" t="s">
        <v>164</v>
      </c>
    </row>
    <row r="80" spans="1:9" s="4" customFormat="1" x14ac:dyDescent="0.25">
      <c r="A80" s="42"/>
      <c r="B80" s="69" t="s">
        <v>5</v>
      </c>
      <c r="C80" s="41"/>
      <c r="D80" s="43"/>
      <c r="E80" s="44"/>
      <c r="F80" s="59"/>
      <c r="G80" s="66">
        <f>SUM(G79)</f>
        <v>1285781</v>
      </c>
      <c r="H80" s="34"/>
      <c r="I80" s="45"/>
    </row>
    <row r="81" spans="1:9" ht="227.25" customHeight="1" x14ac:dyDescent="0.25">
      <c r="A81" s="1">
        <v>70</v>
      </c>
      <c r="B81" s="51" t="s">
        <v>165</v>
      </c>
      <c r="C81" s="23" t="s">
        <v>166</v>
      </c>
      <c r="D81" s="29" t="s">
        <v>167</v>
      </c>
      <c r="E81" s="28">
        <v>1</v>
      </c>
      <c r="F81" s="54">
        <v>849000</v>
      </c>
      <c r="G81" s="53">
        <f t="shared" ref="G81:G83" si="6">E81*F81</f>
        <v>849000</v>
      </c>
      <c r="H81" s="15" t="s">
        <v>161</v>
      </c>
      <c r="I81" s="78" t="s">
        <v>172</v>
      </c>
    </row>
    <row r="82" spans="1:9" ht="204.75" x14ac:dyDescent="0.25">
      <c r="A82" s="1">
        <v>71</v>
      </c>
      <c r="B82" s="51" t="s">
        <v>168</v>
      </c>
      <c r="C82" s="23" t="s">
        <v>169</v>
      </c>
      <c r="D82" s="29" t="s">
        <v>167</v>
      </c>
      <c r="E82" s="28">
        <v>1</v>
      </c>
      <c r="F82" s="54">
        <v>849000</v>
      </c>
      <c r="G82" s="53">
        <f t="shared" si="6"/>
        <v>849000</v>
      </c>
      <c r="H82" s="15" t="s">
        <v>161</v>
      </c>
      <c r="I82" s="77"/>
    </row>
    <row r="83" spans="1:9" ht="220.5" x14ac:dyDescent="0.25">
      <c r="A83" s="3">
        <v>72</v>
      </c>
      <c r="B83" s="51" t="s">
        <v>170</v>
      </c>
      <c r="C83" s="23" t="s">
        <v>171</v>
      </c>
      <c r="D83" s="29" t="s">
        <v>167</v>
      </c>
      <c r="E83" s="28">
        <v>1</v>
      </c>
      <c r="F83" s="54">
        <v>849000</v>
      </c>
      <c r="G83" s="53">
        <f t="shared" si="6"/>
        <v>849000</v>
      </c>
      <c r="H83" s="15" t="s">
        <v>161</v>
      </c>
      <c r="I83" s="79"/>
    </row>
    <row r="84" spans="1:9" x14ac:dyDescent="0.25">
      <c r="A84" s="38"/>
      <c r="B84" s="68" t="s">
        <v>5</v>
      </c>
      <c r="C84" s="46"/>
      <c r="D84" s="47"/>
      <c r="E84" s="47"/>
      <c r="F84" s="48"/>
      <c r="G84" s="48">
        <f>SUM(G81:G83)</f>
        <v>2547000</v>
      </c>
      <c r="H84" s="47"/>
      <c r="I84" s="47"/>
    </row>
    <row r="85" spans="1:9" ht="204.75" x14ac:dyDescent="0.25">
      <c r="A85" s="3">
        <v>73</v>
      </c>
      <c r="B85" s="51" t="s">
        <v>173</v>
      </c>
      <c r="C85" s="23" t="s">
        <v>174</v>
      </c>
      <c r="D85" s="24" t="s">
        <v>4</v>
      </c>
      <c r="E85" s="28">
        <v>1</v>
      </c>
      <c r="F85" s="58">
        <v>10000000</v>
      </c>
      <c r="G85" s="53">
        <f t="shared" ref="G85:G87" si="7">E85*F85</f>
        <v>10000000</v>
      </c>
      <c r="H85" s="22" t="s">
        <v>15</v>
      </c>
      <c r="I85" s="80" t="s">
        <v>179</v>
      </c>
    </row>
    <row r="86" spans="1:9" ht="267.75" x14ac:dyDescent="0.25">
      <c r="A86" s="3">
        <v>74</v>
      </c>
      <c r="B86" s="51" t="s">
        <v>175</v>
      </c>
      <c r="C86" s="23" t="s">
        <v>176</v>
      </c>
      <c r="D86" s="24" t="s">
        <v>4</v>
      </c>
      <c r="E86" s="28">
        <v>1</v>
      </c>
      <c r="F86" s="58">
        <v>8202000</v>
      </c>
      <c r="G86" s="53">
        <f t="shared" si="7"/>
        <v>8202000</v>
      </c>
      <c r="H86" s="22" t="s">
        <v>15</v>
      </c>
      <c r="I86" s="81"/>
    </row>
    <row r="87" spans="1:9" ht="267.75" x14ac:dyDescent="0.25">
      <c r="A87" s="3">
        <v>75</v>
      </c>
      <c r="B87" s="51" t="s">
        <v>177</v>
      </c>
      <c r="C87" s="23" t="s">
        <v>178</v>
      </c>
      <c r="D87" s="24" t="s">
        <v>4</v>
      </c>
      <c r="E87" s="28">
        <v>1</v>
      </c>
      <c r="F87" s="58">
        <v>8202000</v>
      </c>
      <c r="G87" s="53">
        <f t="shared" si="7"/>
        <v>8202000</v>
      </c>
      <c r="H87" s="22" t="s">
        <v>15</v>
      </c>
      <c r="I87" s="82"/>
    </row>
    <row r="88" spans="1:9" x14ac:dyDescent="0.25">
      <c r="A88" s="16"/>
      <c r="B88" s="68" t="s">
        <v>5</v>
      </c>
      <c r="C88" s="17"/>
      <c r="D88" s="11"/>
      <c r="E88" s="11"/>
      <c r="F88" s="21"/>
      <c r="G88" s="21">
        <f>SUM(G85:G87)</f>
        <v>26404000</v>
      </c>
      <c r="H88" s="11"/>
      <c r="I88" s="11"/>
    </row>
    <row r="89" spans="1:9" ht="63" x14ac:dyDescent="0.25">
      <c r="A89" s="3">
        <v>76</v>
      </c>
      <c r="B89" s="51" t="s">
        <v>180</v>
      </c>
      <c r="C89" s="31" t="s">
        <v>181</v>
      </c>
      <c r="D89" s="29" t="s">
        <v>12</v>
      </c>
      <c r="E89" s="28">
        <v>12</v>
      </c>
      <c r="F89" s="54">
        <v>127590</v>
      </c>
      <c r="G89" s="53">
        <f t="shared" ref="G89" si="8">E89*F89</f>
        <v>1531080</v>
      </c>
      <c r="H89" s="22" t="s">
        <v>25</v>
      </c>
      <c r="I89" s="22" t="s">
        <v>182</v>
      </c>
    </row>
    <row r="90" spans="1:9" x14ac:dyDescent="0.25">
      <c r="A90" s="16"/>
      <c r="B90" s="68" t="s">
        <v>5</v>
      </c>
      <c r="C90" s="46"/>
      <c r="D90" s="47"/>
      <c r="E90" s="47"/>
      <c r="F90" s="48"/>
      <c r="G90" s="48">
        <f>SUM(G89)</f>
        <v>1531080</v>
      </c>
      <c r="H90" s="47"/>
      <c r="I90" s="47"/>
    </row>
  </sheetData>
  <mergeCells count="14">
    <mergeCell ref="I81:I83"/>
    <mergeCell ref="I85:I87"/>
    <mergeCell ref="I10:I14"/>
    <mergeCell ref="I15:I23"/>
    <mergeCell ref="I24:I32"/>
    <mergeCell ref="I33:I36"/>
    <mergeCell ref="I70:I77"/>
    <mergeCell ref="I60:I64"/>
    <mergeCell ref="I65:I69"/>
    <mergeCell ref="I7:I8"/>
    <mergeCell ref="I38:I43"/>
    <mergeCell ref="I45:I49"/>
    <mergeCell ref="I50:I54"/>
    <mergeCell ref="I55:I59"/>
  </mergeCells>
  <pageMargins left="0.7" right="0.7" top="0.75" bottom="0.75" header="0.3" footer="0.3"/>
  <pageSetup paperSize="9" scale="89" orientation="portrait" r:id="rId1"/>
  <rowBreaks count="2" manualBreakCount="2">
    <brk id="70" min="1" max="9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dcterms:created xsi:type="dcterms:W3CDTF">2025-05-27T10:51:51Z</dcterms:created>
  <dcterms:modified xsi:type="dcterms:W3CDTF">2026-05-05T10:41:52Z</dcterms:modified>
</cp:coreProperties>
</file>